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664" activeTab="0"/>
  </bookViews>
  <sheets>
    <sheet name="u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1">'finální rozpočet'!$A$1:$G$91</definedName>
    <definedName name="_xlnm.Print_Area" localSheetId="0">'uvodní list'!$A$1:$C$48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<sst xmlns="http://schemas.openxmlformats.org/spreadsheetml/2006/main" count="273" uniqueCount="236">
  <si>
    <t>2</t>
  </si>
  <si>
    <t>3</t>
  </si>
  <si>
    <t>4</t>
  </si>
  <si>
    <t>5</t>
  </si>
  <si>
    <t>6</t>
  </si>
  <si>
    <t>% podíl plnění na celkových nákladech projektu</t>
  </si>
  <si>
    <t>7</t>
  </si>
  <si>
    <t>Evidenční číslo projektu</t>
  </si>
  <si>
    <t>Název projektu</t>
  </si>
  <si>
    <t>Evidenční číslo výzvy</t>
  </si>
  <si>
    <t>Dotační okruh</t>
  </si>
  <si>
    <t>Cena v Kč bez DPH</t>
  </si>
  <si>
    <t>DPH</t>
  </si>
  <si>
    <t>Finální finanční plán</t>
  </si>
  <si>
    <t>1</t>
  </si>
  <si>
    <t>Lhůta pro dokončení projektu (dle rozhodnutí)</t>
  </si>
  <si>
    <t>Datum předložení vyúčtování (datum, ke kterému je vyúčtování provedeno)</t>
  </si>
  <si>
    <t>Seznam účetních dokladů hrazených z podpory</t>
  </si>
  <si>
    <t>1. seznam účetních dokladů hrazených z podpory</t>
  </si>
  <si>
    <t>2. finální rozpočet projektu po položkách</t>
  </si>
  <si>
    <t>3. finální finanční plán</t>
  </si>
  <si>
    <t>Celková vratka podpory</t>
  </si>
  <si>
    <t>Celkem</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</si>
  <si>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</si>
  <si>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</si>
  <si>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vyplní příjemce podpory kinematografie</t>
  </si>
  <si>
    <t xml:space="preserve">Příjemce podpory kinematografie </t>
  </si>
  <si>
    <t>nebyl plátcem DPH (od-do)</t>
  </si>
  <si>
    <t>byl plátcem DPH s nárokem na odpočet v plné výši (od-do)</t>
  </si>
  <si>
    <t>byl plátcem DPH s nárokem na odpočet v krácené výši (od-do)</t>
  </si>
  <si>
    <t>Lhůta pro vyúčtování podpory projektu (dle rozhodnutí)</t>
  </si>
  <si>
    <t>A</t>
  </si>
  <si>
    <t xml:space="preserve">ROZPOČET PROJEKTU:  DETAILNÍ PŘEHLED </t>
  </si>
  <si>
    <t>ROZPOČET</t>
  </si>
  <si>
    <t>náklady</t>
  </si>
  <si>
    <t xml:space="preserve"> 01-01</t>
  </si>
  <si>
    <t xml:space="preserve"> 01-02</t>
  </si>
  <si>
    <t xml:space="preserve"> 01-03</t>
  </si>
  <si>
    <t xml:space="preserve"> 01-04</t>
  </si>
  <si>
    <t>Ostatní</t>
  </si>
  <si>
    <t>Celkem:</t>
  </si>
  <si>
    <t xml:space="preserve"> 02-01</t>
  </si>
  <si>
    <t xml:space="preserve"> 02-02</t>
  </si>
  <si>
    <t xml:space="preserve"> 02-03</t>
  </si>
  <si>
    <t xml:space="preserve"> 02-04</t>
  </si>
  <si>
    <t xml:space="preserve"> 03-01</t>
  </si>
  <si>
    <t xml:space="preserve"> 03-02</t>
  </si>
  <si>
    <t xml:space="preserve"> 04-01</t>
  </si>
  <si>
    <t xml:space="preserve"> 04-02</t>
  </si>
  <si>
    <t>MEZISOUČET</t>
  </si>
  <si>
    <t>CELKEM</t>
  </si>
  <si>
    <t>Název projektu:</t>
  </si>
  <si>
    <t>Příjemce podpory kinematografie:</t>
  </si>
  <si>
    <t>(v případě, že měl po celou dobu stejný vztah k nároku na odpočet DPH, vyplní pouze jednu z variant a to daty vymezujícími celé trvání realizace projektu)</t>
  </si>
  <si>
    <t>Nárok příjemce podpory kinematografie na odpočet DPH v průběhu realizace projektu</t>
  </si>
  <si>
    <t>bez DPH v Kč</t>
  </si>
  <si>
    <t xml:space="preserve">náklady </t>
  </si>
  <si>
    <t>vč DPH v Kč</t>
  </si>
  <si>
    <t>POZOR nejedná se o výši sazby DPH (21 % nebo 15 %), ale výši uplatněného odpočtu DPH!</t>
  </si>
  <si>
    <t>Příjemce podpory kinematografie tento sloupec vyplňuje VŽDY a to v částkách sloupce B včetně DPH v celých Kč.</t>
  </si>
  <si>
    <t>Příjemce podpory kinematografie vyplňuje tento sloupec VŽDY.</t>
  </si>
  <si>
    <t>Finální rozpočet</t>
  </si>
  <si>
    <t xml:space="preserve">Vyplňujte prosím zeleně vyznačené buňky, vzorce se vyplní automaticky. 
V případě potřeby vkládejte řádky. Vzorce případně zkopírujte. </t>
  </si>
  <si>
    <t>Zdroj financování</t>
  </si>
  <si>
    <t>Částka</t>
  </si>
  <si>
    <t>Forma a stádium zajištění zdroje financování (smlouva, rozhodnutí apod.)</t>
  </si>
  <si>
    <t>Veřejné zdroje ČR</t>
  </si>
  <si>
    <t>1.1</t>
  </si>
  <si>
    <t>Zdroje státního rozpočtu (ministerstva apod.) - uveďte</t>
  </si>
  <si>
    <t>1.2</t>
  </si>
  <si>
    <t>Rozpočet samosprávy (město, obec apod.) - uveďte</t>
  </si>
  <si>
    <t>1.3</t>
  </si>
  <si>
    <t>Jiný – uveďte</t>
  </si>
  <si>
    <t>Finanční prostředky evropských institucí</t>
  </si>
  <si>
    <t>2.1</t>
  </si>
  <si>
    <t>2.2</t>
  </si>
  <si>
    <t>2.3</t>
  </si>
  <si>
    <t>3.1</t>
  </si>
  <si>
    <t>3.2</t>
  </si>
  <si>
    <t>Zahraniční veřejné zdroje</t>
  </si>
  <si>
    <t>4.1</t>
  </si>
  <si>
    <t>4.2</t>
  </si>
  <si>
    <t>Zahraniční soukromé zdroje</t>
  </si>
  <si>
    <t>5.1</t>
  </si>
  <si>
    <t>5.2</t>
  </si>
  <si>
    <t>Ostatní zdroje</t>
  </si>
  <si>
    <t>6.1</t>
  </si>
  <si>
    <t>Sponzoring, reklamní plnění apod. - uveďte</t>
  </si>
  <si>
    <t>6.2</t>
  </si>
  <si>
    <t>6.3</t>
  </si>
  <si>
    <t>Bankovní půjčky / úvěry – uveďte</t>
  </si>
  <si>
    <t>7.1</t>
  </si>
  <si>
    <t>Finanční vklad</t>
  </si>
  <si>
    <t>7.2</t>
  </si>
  <si>
    <t xml:space="preserve">Věcný vklad </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</si>
  <si>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</si>
  <si>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</si>
  <si>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vyplňuje tento sloupec VŽDY v celých Kč bez DPH.</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</si>
  <si>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</si>
  <si>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PROPAGACE</t>
  </si>
  <si>
    <t>Webové stránky</t>
  </si>
  <si>
    <t xml:space="preserve"> 04-03</t>
  </si>
  <si>
    <t xml:space="preserve"> 04-04</t>
  </si>
  <si>
    <t>OSOBNÍ NÁKLADY</t>
  </si>
  <si>
    <t>Dohody podle zákoníku práce</t>
  </si>
  <si>
    <t>Dohody podle jiných právních předpisů</t>
  </si>
  <si>
    <t>Pojistné zdravotního a sociálního pojištění</t>
  </si>
  <si>
    <t>OSTATNÍ (definujte)</t>
  </si>
  <si>
    <t>B</t>
  </si>
  <si>
    <t>C</t>
  </si>
  <si>
    <t>Sloupec C - uplatněný odpočet DPH v % (odpočet v plné výši 100 % nebo nižší)</t>
  </si>
  <si>
    <t>Z toho veřejná podpora</t>
  </si>
  <si>
    <t>% veřejné podpory</t>
  </si>
  <si>
    <t>uplatněný odpočet</t>
  </si>
  <si>
    <t xml:space="preserve"> DPH</t>
  </si>
  <si>
    <t>v %</t>
  </si>
  <si>
    <t>v Kč</t>
  </si>
  <si>
    <t>D</t>
  </si>
  <si>
    <t>Sloupec D - uplatněný odpočet DPH v Kč</t>
  </si>
  <si>
    <t>Sloupec A - rozpočet bez DPH v Kč</t>
  </si>
  <si>
    <t>Sloupec B - rozpočet včetně DPH v příslušné sazbě (21 % nebo 15 %)</t>
  </si>
  <si>
    <t>Ubytování</t>
  </si>
  <si>
    <t xml:space="preserve"> 03-03</t>
  </si>
  <si>
    <t xml:space="preserve"> 03-04</t>
  </si>
  <si>
    <t xml:space="preserve"> 03-05</t>
  </si>
  <si>
    <t xml:space="preserve"> 03-06</t>
  </si>
  <si>
    <t>Právní služby</t>
  </si>
  <si>
    <t>Ekonomické služby</t>
  </si>
  <si>
    <t xml:space="preserve"> 04-05</t>
  </si>
  <si>
    <t xml:space="preserve"> 04-06</t>
  </si>
  <si>
    <t xml:space="preserve"> 04-07</t>
  </si>
  <si>
    <t xml:space="preserve"> 04-08</t>
  </si>
  <si>
    <t xml:space="preserve"> 5-01</t>
  </si>
  <si>
    <t xml:space="preserve"> 5-02</t>
  </si>
  <si>
    <t xml:space="preserve"> 5-03</t>
  </si>
  <si>
    <t xml:space="preserve"> 5-04</t>
  </si>
  <si>
    <t xml:space="preserve"> 5-05</t>
  </si>
  <si>
    <t xml:space="preserve"> 5-06</t>
  </si>
  <si>
    <t xml:space="preserve"> 5-07</t>
  </si>
  <si>
    <t xml:space="preserve"> 5-08</t>
  </si>
  <si>
    <t>1.4</t>
  </si>
  <si>
    <t>Uveďte</t>
  </si>
  <si>
    <t>Soukromé vstupy ČR</t>
  </si>
  <si>
    <t>Partner (uveďte) - finanční vklad</t>
  </si>
  <si>
    <t xml:space="preserve">Partner (uveďte) - věcný vklad </t>
  </si>
  <si>
    <t>Partner - veřejný zdroj</t>
  </si>
  <si>
    <t>Jiný (fondy apod.) - uveďte</t>
  </si>
  <si>
    <t>Ostatní partneři (uveďte) - finanční vklad</t>
  </si>
  <si>
    <t xml:space="preserve">Ostatní partneři (uveďte) - věcný vklad </t>
  </si>
  <si>
    <t>Vlastní zdroje žadatele</t>
  </si>
  <si>
    <t>Tiskoviny (plakáty, letáky, pozvánky)</t>
  </si>
  <si>
    <t>Katalog/publikace</t>
  </si>
  <si>
    <t>Reklama v tisku</t>
  </si>
  <si>
    <t>Reklama na internetu</t>
  </si>
  <si>
    <t>PR manager</t>
  </si>
  <si>
    <t>Grafické práce</t>
  </si>
  <si>
    <t xml:space="preserve">Tisk </t>
  </si>
  <si>
    <t>Distribuce</t>
  </si>
  <si>
    <t>DVD</t>
  </si>
  <si>
    <t>Nájem prostor na realizaci projektu</t>
  </si>
  <si>
    <t>Nákup materiálu</t>
  </si>
  <si>
    <t>Technické služby, podpora</t>
  </si>
  <si>
    <t>Pronájem technického zařízení</t>
  </si>
  <si>
    <t>Projekční technika, projekční plochy</t>
  </si>
  <si>
    <t>Doprava a cestovné</t>
  </si>
  <si>
    <t>Občarstvení</t>
  </si>
  <si>
    <t>Překlady, korektury</t>
  </si>
  <si>
    <t>Konzultace, odborné služby</t>
  </si>
  <si>
    <t xml:space="preserve"> 02-05</t>
  </si>
  <si>
    <t xml:space="preserve"> 02-06</t>
  </si>
  <si>
    <t xml:space="preserve"> 02-07</t>
  </si>
  <si>
    <t xml:space="preserve"> 02-08</t>
  </si>
  <si>
    <t xml:space="preserve"> 02-09</t>
  </si>
  <si>
    <t xml:space="preserve"> 02-10</t>
  </si>
  <si>
    <t xml:space="preserve"> 02-11</t>
  </si>
  <si>
    <t>TECHNICKÉ ZABEZPEČENÍ</t>
  </si>
  <si>
    <t>SLUŽBY</t>
  </si>
  <si>
    <t>Jiný (např. reciproční plnění/barter) – uveďte</t>
  </si>
  <si>
    <t>Propagace českého kinematografického díla</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</si>
  <si>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</si>
  <si>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Propagace dobrého jména české kinematografie</t>
  </si>
  <si>
    <t>Billboardy</t>
  </si>
  <si>
    <t>Reklama v televizi</t>
  </si>
  <si>
    <t>Reklama v rozhlase</t>
  </si>
  <si>
    <t xml:space="preserve"> 02-12</t>
  </si>
  <si>
    <t xml:space="preserve"> 02-13</t>
  </si>
  <si>
    <t xml:space="preserve"> 02-14</t>
  </si>
  <si>
    <t>Vyúčtování po ukončení projektu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</si>
  <si>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</si>
  <si>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</si>
  <si>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</si>
  <si>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</si>
  <si>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</si>
  <si>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</si>
  <si>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</si>
  <si>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</si>
  <si>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</si>
  <si>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</si>
  <si>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</si>
  <si>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</si>
  <si>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Povinné přílohy vyúčtování (příslušné formuláře naleznete na jednotlivých listech tohoto souboru):</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</si>
  <si>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</si>
  <si>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</si>
  <si>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</si>
  <si>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</si>
  <si>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</si>
  <si>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</si>
  <si>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</si>
  <si>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</si>
  <si>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E</t>
  </si>
  <si>
    <t>hrazeno z podpory</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</si>
  <si>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</si>
  <si>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</si>
  <si>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</si>
  <si>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sloupec nevyplňuje, čátstka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</si>
  <si>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</si>
  <si>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</si>
  <si>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</si>
  <si>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</si>
  <si>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</si>
  <si>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</si>
  <si>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</si>
  <si>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</si>
  <si>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</si>
  <si>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</si>
  <si>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</si>
  <si>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</si>
  <si>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</si>
  <si>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</si>
  <si>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</si>
  <si>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</si>
  <si>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</si>
  <si>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Celková částka v Kč</t>
  </si>
  <si>
    <t>Uplatněný odpočet DPH (uvádí se v %)</t>
  </si>
  <si>
    <t xml:space="preserve">Částka hrazená z podpory
</t>
  </si>
  <si>
    <t>Režijní náklady (max. 7 % poskytnuté podpory)</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</si>
</sst>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Kč&quot;#,##0_);\(&quot;Kč&quot;#,##0\)"/>
    <numFmt numFmtId="167" formatCode="&quot;Kč&quot;#,##0_);[Red]\(&quot;Kč&quot;#,##0\)"/>
    <numFmt numFmtId="168" formatCode="&quot;Kč&quot;#,##0.00_);\(&quot;Kč&quot;#,##0.00\)"/>
    <numFmt numFmtId="169" formatCode="&quot;Kč&quot;#,##0.00_);[Red]\(&quot;Kč&quot;#,##0.00\)"/>
    <numFmt numFmtId="170" formatCode="_(&quot;Kč&quot;* #,##0_);_(&quot;Kč&quot;* \(#,##0\);_(&quot;Kč&quot;* &quot;-&quot;_);_(@_)"/>
    <numFmt numFmtId="171" formatCode="_(* #,##0_);_(* \(#,##0\);_(* &quot;-&quot;_);_(@_)"/>
    <numFmt numFmtId="172" formatCode="_(&quot;Kč&quot;* #,##0.00_);_(&quot;Kč&quot;* \(#,##0.00\);_(&quot;Kč&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0\ &quot;Kč&quot;"/>
    <numFmt numFmtId="178" formatCode="#,##0.00\ [$EUR]"/>
    <numFmt numFmtId="179" formatCode="[$¥€-2]\ #\ ##,000_);[Red]\([$€-2]\ #\ ##,000\)"/>
    <numFmt numFmtId="180" formatCode="#,##0\ [$Kč-405]"/>
    <numFmt numFmtId="181" formatCode="mmm\ dd"/>
    <numFmt numFmtId="182" formatCode="0.00\ %"/>
    <numFmt numFmtId="183" formatCode="0\ %"/>
    <numFmt numFmtId="184" formatCode="0.000%"/>
    <numFmt numFmtId="185" formatCode="0.0%"/>
    <numFmt numFmtId="186" formatCode="[$-405]d\.\ mmmm\ yyyy"/>
    <numFmt numFmtId="187" formatCode="#,##0.00\ &quot;Kč&quot;"/>
    <numFmt numFmtId="188" formatCode="#,##0.000\ &quot;Kč&quot;"/>
    <numFmt numFmtId="189" formatCode="#,##0.0\ &quot;Kč&quot;"/>
    <numFmt numFmtId="190" formatCode="#,##0&quot; Kč&quot;"/>
    <numFmt numFmtId="191" formatCode="dd/mm/yyyy"/>
  </numFmts>
  <fonts count="40">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color indexed="8"/>
      <name val="Arial"/>
      <family val="2"/>
    </font>
    <font>
      <b/>
      <sz val="9.5"/>
      <name val="Arial"/>
      <family val="2"/>
    </font>
    <font>
      <sz val="9.5"/>
      <name val="Arial"/>
      <family val="2"/>
    </font>
    <font>
      <sz val="11"/>
      <name val="Arial"/>
      <family val="2"/>
    </font>
    <font>
      <b/>
      <sz val="11"/>
      <name val="Arial"/>
      <family val="2"/>
    </font>
    <font>
      <b/>
      <sz val="20"/>
      <name val="Arial"/>
      <family val="2"/>
    </font>
    <font>
      <b/>
      <sz val="10"/>
      <name val="Arial"/>
      <family val="2"/>
    </font>
    <font>
      <b/>
      <sz val="14"/>
      <name val="Arial"/>
      <family val="2"/>
    </font>
    <font>
      <sz val="9"/>
      <color indexed="8"/>
      <name val="Arial"/>
      <family val="2"/>
    </font>
    <font>
      <sz val="9"/>
      <color indexed="8"/>
      <name val="Tahoma"/>
      <family val="2"/>
    </font>
    <font>
      <sz val="14"/>
      <name val="Arial"/>
      <family val="2"/>
    </font>
    <font>
      <b/>
      <sz val="20"/>
      <color indexed="8"/>
      <name val="Arial"/>
      <family val="2"/>
    </font>
    <font>
      <u val="single"/>
      <sz val="9.5"/>
      <name val="Arial"/>
      <family val="2"/>
    </font>
    <font>
      <b/>
      <sz val="12"/>
      <name val="Arial"/>
      <family val="2"/>
    </font>
    <font>
      <sz val="10"/>
      <color indexed="10"/>
      <name val="Arial"/>
      <family val="2"/>
    </font>
    <font>
      <sz val="9.5"/>
      <color indexed="10"/>
      <name val="Arial"/>
      <family val="2"/>
    </font>
    <font>
      <sz val="10"/>
      <color rgb="FFFF0000"/>
      <name val="Arial"/>
      <family val="2"/>
    </font>
    <font>
      <sz val="9.5"/>
      <color rgb="FFFF000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color indexed="63"/>
      </top>
      <bottom style="hair">
        <color indexed="8"/>
      </bottom>
    </border>
    <border>
      <left>
        <color indexed="63"/>
      </left>
      <right>
        <color indexed="63"/>
      </right>
      <top style="medium"/>
      <bottom style="medium"/>
    </border>
    <border>
      <left style="hair"/>
      <right style="hair"/>
      <top style="hair"/>
      <bottom style="hair"/>
    </border>
    <border>
      <left style="medium">
        <color indexed="8"/>
      </left>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style="hair"/>
      <top style="hair"/>
      <bottom style="mediu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02">
    <xf numFmtId="0" fontId="0" fillId="0" borderId="0" xfId="0" applyAlignment="1">
      <alignment/>
    </xf>
    <xf numFmtId="0" fontId="23" fillId="24" borderId="0" xfId="0" applyFont="1" applyFill="1" applyAlignment="1">
      <alignment horizontal="left" vertical="center"/>
    </xf>
    <xf numFmtId="0" fontId="26" fillId="24" borderId="0" xfId="48" applyFont="1" applyFill="1" applyAlignment="1">
      <alignment horizontal="left" vertical="center" wrapText="1"/>
      <protection/>
    </xf>
    <xf numFmtId="0" fontId="23" fillId="24" borderId="0" xfId="48" applyFont="1" applyFill="1" applyAlignment="1">
      <alignment vertical="center" wrapText="1"/>
      <protection/>
    </xf>
    <xf numFmtId="0" fontId="23" fillId="24" borderId="0" xfId="48" applyFont="1" applyFill="1" applyAlignment="1">
      <alignment horizontal="left" vertical="center" wrapText="1"/>
      <protection/>
    </xf>
    <xf numFmtId="0" fontId="23" fillId="24" borderId="0" xfId="48" applyFont="1" applyFill="1" applyAlignment="1">
      <alignment horizontal="left" vertical="center"/>
      <protection/>
    </xf>
    <xf numFmtId="0" fontId="22" fillId="24" borderId="10" xfId="48" applyFont="1" applyFill="1" applyBorder="1" applyAlignment="1">
      <alignment horizontal="center" vertical="center" wrapText="1"/>
      <protection/>
    </xf>
    <xf numFmtId="0" fontId="22" fillId="24" borderId="10" xfId="0" applyFont="1" applyFill="1" applyBorder="1" applyAlignment="1">
      <alignment horizontal="center" vertical="center" wrapText="1"/>
    </xf>
    <xf numFmtId="0" fontId="22" fillId="24" borderId="10" xfId="47" applyFont="1" applyFill="1" applyBorder="1" applyAlignment="1">
      <alignment horizontal="center" vertical="center" wrapText="1"/>
      <protection/>
    </xf>
    <xf numFmtId="0" fontId="22" fillId="24" borderId="0" xfId="48" applyFont="1" applyFill="1" applyAlignment="1">
      <alignment horizontal="left" vertical="center" wrapText="1"/>
      <protection/>
    </xf>
    <xf numFmtId="0" fontId="22" fillId="24" borderId="11" xfId="48" applyFont="1" applyFill="1" applyBorder="1" applyAlignment="1">
      <alignment horizontal="left" vertical="center" wrapText="1"/>
      <protection/>
    </xf>
    <xf numFmtId="0" fontId="22" fillId="24" borderId="11" xfId="0" applyFont="1" applyFill="1" applyBorder="1" applyAlignment="1">
      <alignment horizontal="left" vertical="center" wrapText="1"/>
    </xf>
    <xf numFmtId="0" fontId="22" fillId="24" borderId="11" xfId="47" applyFont="1" applyFill="1" applyBorder="1" applyAlignment="1">
      <alignment horizontal="left" vertical="center" wrapText="1"/>
      <protection/>
    </xf>
    <xf numFmtId="49" fontId="28" fillId="0" borderId="12" xfId="0" applyNumberFormat="1" applyFont="1" applyBorder="1" applyAlignment="1">
      <alignment horizontal="left" vertical="center"/>
    </xf>
    <xf numFmtId="49" fontId="23" fillId="24" borderId="12" xfId="0" applyNumberFormat="1" applyFont="1" applyFill="1" applyBorder="1" applyAlignment="1">
      <alignment horizontal="left" vertical="center"/>
    </xf>
    <xf numFmtId="0" fontId="23" fillId="24" borderId="12" xfId="48" applyFont="1" applyFill="1" applyBorder="1" applyAlignment="1">
      <alignment horizontal="left" vertical="center"/>
      <protection/>
    </xf>
    <xf numFmtId="3" fontId="21" fillId="25" borderId="12" xfId="0" applyNumberFormat="1" applyFont="1" applyFill="1" applyBorder="1" applyAlignment="1" applyProtection="1">
      <alignment horizontal="right" vertical="center"/>
      <protection locked="0"/>
    </xf>
    <xf numFmtId="182" fontId="23" fillId="24" borderId="12" xfId="48" applyNumberFormat="1" applyFont="1" applyFill="1" applyBorder="1" applyAlignment="1">
      <alignment horizontal="right" vertical="center"/>
      <protection/>
    </xf>
    <xf numFmtId="182" fontId="23" fillId="24" borderId="12" xfId="48" applyNumberFormat="1" applyFont="1" applyFill="1" applyBorder="1" applyAlignment="1">
      <alignment horizontal="left" vertical="center"/>
      <protection/>
    </xf>
    <xf numFmtId="49" fontId="23" fillId="24" borderId="10" xfId="0" applyNumberFormat="1" applyFont="1" applyFill="1" applyBorder="1" applyAlignment="1">
      <alignment horizontal="left" vertical="center"/>
    </xf>
    <xf numFmtId="0" fontId="22" fillId="24" borderId="10" xfId="48" applyFont="1" applyFill="1" applyBorder="1" applyAlignment="1">
      <alignment horizontal="left" vertical="center"/>
      <protection/>
    </xf>
    <xf numFmtId="3" fontId="23" fillId="24" borderId="10" xfId="48" applyNumberFormat="1" applyFont="1" applyFill="1" applyBorder="1" applyAlignment="1">
      <alignment horizontal="right" vertical="center"/>
      <protection/>
    </xf>
    <xf numFmtId="182" fontId="23" fillId="24" borderId="10" xfId="48" applyNumberFormat="1" applyFont="1" applyFill="1" applyBorder="1" applyAlignment="1">
      <alignment horizontal="right" vertical="center"/>
      <protection/>
    </xf>
    <xf numFmtId="182" fontId="23" fillId="24" borderId="10" xfId="48" applyNumberFormat="1" applyFont="1" applyFill="1" applyBorder="1" applyAlignment="1">
      <alignment horizontal="left" vertical="center"/>
      <protection/>
    </xf>
    <xf numFmtId="49" fontId="23" fillId="24" borderId="0" xfId="0" applyNumberFormat="1" applyFont="1" applyFill="1" applyAlignment="1">
      <alignment horizontal="left" vertical="center"/>
    </xf>
    <xf numFmtId="3" fontId="23" fillId="24" borderId="0" xfId="48" applyNumberFormat="1" applyFont="1" applyFill="1" applyAlignment="1">
      <alignment horizontal="right" vertical="center"/>
      <protection/>
    </xf>
    <xf numFmtId="182" fontId="23" fillId="24" borderId="0" xfId="48" applyNumberFormat="1" applyFont="1" applyFill="1" applyAlignment="1">
      <alignment horizontal="right" vertical="center"/>
      <protection/>
    </xf>
    <xf numFmtId="182" fontId="23" fillId="24" borderId="0" xfId="48" applyNumberFormat="1" applyFont="1" applyFill="1" applyAlignment="1">
      <alignment horizontal="left" vertical="center"/>
      <protection/>
    </xf>
    <xf numFmtId="0" fontId="22" fillId="24" borderId="0" xfId="0" applyFont="1" applyFill="1" applyAlignment="1">
      <alignment horizontal="left" vertical="center"/>
    </xf>
    <xf numFmtId="0" fontId="21" fillId="24" borderId="12" xfId="48" applyFont="1" applyFill="1" applyBorder="1" applyAlignment="1">
      <alignment horizontal="left" vertical="center"/>
      <protection/>
    </xf>
    <xf numFmtId="49" fontId="23" fillId="0" borderId="12" xfId="0" applyNumberFormat="1" applyFont="1" applyBorder="1" applyAlignment="1">
      <alignment horizontal="left" vertical="center"/>
    </xf>
    <xf numFmtId="0" fontId="23" fillId="0" borderId="12" xfId="48" applyFont="1" applyBorder="1" applyAlignment="1">
      <alignment horizontal="left" vertical="center"/>
      <protection/>
    </xf>
    <xf numFmtId="0" fontId="23" fillId="0" borderId="12" xfId="48" applyFont="1" applyBorder="1" applyAlignment="1">
      <alignment horizontal="left" vertical="center" wrapText="1"/>
      <protection/>
    </xf>
    <xf numFmtId="49" fontId="23" fillId="0" borderId="10" xfId="0" applyNumberFormat="1" applyFont="1" applyBorder="1" applyAlignment="1">
      <alignment horizontal="left" vertical="center"/>
    </xf>
    <xf numFmtId="0" fontId="22" fillId="0" borderId="10" xfId="48" applyFont="1" applyBorder="1" applyAlignment="1">
      <alignment horizontal="left" vertical="center" wrapText="1"/>
      <protection/>
    </xf>
    <xf numFmtId="3" fontId="28" fillId="24" borderId="13" xfId="48" applyNumberFormat="1" applyFont="1" applyFill="1" applyBorder="1" applyAlignment="1">
      <alignment horizontal="right" vertical="center"/>
      <protection/>
    </xf>
    <xf numFmtId="3" fontId="28" fillId="24" borderId="0" xfId="48" applyNumberFormat="1" applyFont="1" applyFill="1" applyAlignment="1">
      <alignment horizontal="right" vertical="center"/>
      <protection/>
    </xf>
    <xf numFmtId="49" fontId="28" fillId="24" borderId="0" xfId="0" applyNumberFormat="1" applyFont="1" applyFill="1" applyAlignment="1">
      <alignment horizontal="left" vertical="center"/>
    </xf>
    <xf numFmtId="0" fontId="28" fillId="24" borderId="0" xfId="48" applyFont="1" applyFill="1" applyAlignment="1">
      <alignment horizontal="left" vertical="center"/>
      <protection/>
    </xf>
    <xf numFmtId="3" fontId="29" fillId="24" borderId="0" xfId="48" applyNumberFormat="1" applyFont="1" applyFill="1" applyAlignment="1">
      <alignment horizontal="right" vertical="center"/>
      <protection/>
    </xf>
    <xf numFmtId="3" fontId="28" fillId="24" borderId="14" xfId="48" applyNumberFormat="1" applyFont="1" applyFill="1" applyBorder="1" applyAlignment="1">
      <alignment horizontal="right" vertical="center"/>
      <protection/>
    </xf>
    <xf numFmtId="182" fontId="29" fillId="24" borderId="0" xfId="48" applyNumberFormat="1" applyFont="1" applyFill="1" applyAlignment="1">
      <alignment horizontal="left" vertical="center"/>
      <protection/>
    </xf>
    <xf numFmtId="183" fontId="28" fillId="24" borderId="15" xfId="48" applyNumberFormat="1" applyFont="1" applyFill="1" applyBorder="1" applyAlignment="1">
      <alignment horizontal="right" vertical="center"/>
      <protection/>
    </xf>
    <xf numFmtId="3" fontId="37" fillId="24" borderId="0" xfId="48" applyNumberFormat="1" applyFont="1" applyFill="1" applyAlignment="1">
      <alignment horizontal="right" vertical="center"/>
      <protection/>
    </xf>
    <xf numFmtId="0" fontId="23" fillId="26" borderId="0" xfId="0" applyFont="1" applyFill="1" applyAlignment="1">
      <alignment horizontal="left" vertical="center"/>
    </xf>
    <xf numFmtId="0" fontId="21" fillId="26" borderId="0" xfId="0" applyFont="1" applyFill="1" applyAlignment="1">
      <alignment horizontal="left" vertical="center"/>
    </xf>
    <xf numFmtId="49" fontId="21" fillId="24" borderId="0" xfId="0" applyNumberFormat="1" applyFont="1" applyFill="1" applyAlignment="1">
      <alignment horizontal="left" vertical="center" wrapText="1"/>
    </xf>
    <xf numFmtId="0" fontId="21" fillId="24" borderId="0" xfId="0" applyFont="1" applyFill="1" applyAlignment="1">
      <alignment horizontal="left" vertical="center"/>
    </xf>
    <xf numFmtId="0" fontId="38" fillId="24" borderId="0" xfId="48" applyFont="1" applyFill="1" applyAlignment="1">
      <alignment horizontal="left" vertical="center"/>
      <protection/>
    </xf>
    <xf numFmtId="182" fontId="38" fillId="24" borderId="12" xfId="48" applyNumberFormat="1" applyFont="1" applyFill="1" applyBorder="1" applyAlignment="1">
      <alignment horizontal="left" vertical="center"/>
      <protection/>
    </xf>
    <xf numFmtId="49" fontId="23" fillId="0" borderId="0" xfId="0" applyNumberFormat="1" applyFont="1" applyAlignment="1">
      <alignment horizontal="left" vertical="center"/>
    </xf>
    <xf numFmtId="0" fontId="23" fillId="0" borderId="0" xfId="0" applyFont="1" applyAlignment="1">
      <alignment horizontal="left" vertical="center"/>
    </xf>
    <xf numFmtId="0" fontId="23" fillId="26" borderId="0" xfId="0" applyFont="1" applyFill="1" applyAlignment="1">
      <alignment horizontal="left" vertical="top" wrapText="1" readingOrder="1"/>
    </xf>
    <xf numFmtId="0" fontId="32" fillId="24" borderId="0" xfId="0" applyFont="1" applyFill="1" applyAlignment="1">
      <alignment horizontal="left" vertical="center" wrapText="1" readingOrder="1"/>
    </xf>
    <xf numFmtId="0" fontId="26" fillId="24" borderId="0" xfId="0" applyFont="1" applyFill="1" applyAlignment="1">
      <alignment horizontal="left" vertical="center" wrapText="1" readingOrder="1"/>
    </xf>
    <xf numFmtId="0" fontId="23" fillId="24" borderId="12" xfId="0" applyFont="1" applyFill="1" applyBorder="1" applyAlignment="1">
      <alignment horizontal="left" vertical="center" wrapText="1" readingOrder="1"/>
    </xf>
    <xf numFmtId="0" fontId="21" fillId="24" borderId="12" xfId="0" applyFont="1" applyFill="1" applyBorder="1" applyAlignment="1">
      <alignment horizontal="left" vertical="center" wrapText="1" readingOrder="1"/>
    </xf>
    <xf numFmtId="0" fontId="23" fillId="24" borderId="12" xfId="0" applyFont="1" applyFill="1" applyBorder="1" applyAlignment="1" applyProtection="1">
      <alignment horizontal="right" vertical="center" wrapText="1" readingOrder="1"/>
      <protection locked="0"/>
    </xf>
    <xf numFmtId="0" fontId="23" fillId="24" borderId="0" xfId="0" applyFont="1" applyFill="1" applyAlignment="1">
      <alignment horizontal="left" vertical="center" wrapText="1" readingOrder="1"/>
    </xf>
    <xf numFmtId="0" fontId="23" fillId="24" borderId="16" xfId="0" applyFont="1" applyFill="1" applyBorder="1" applyAlignment="1">
      <alignment horizontal="left" vertical="center" wrapText="1" readingOrder="1"/>
    </xf>
    <xf numFmtId="0" fontId="23" fillId="24" borderId="17" xfId="0" applyFont="1" applyFill="1" applyBorder="1" applyAlignment="1">
      <alignment horizontal="left" vertical="center" wrapText="1" readingOrder="1"/>
    </xf>
    <xf numFmtId="0" fontId="23" fillId="24" borderId="17" xfId="0" applyFont="1" applyFill="1" applyBorder="1" applyAlignment="1">
      <alignment horizontal="right" vertical="center" wrapText="1" readingOrder="1"/>
    </xf>
    <xf numFmtId="0" fontId="23" fillId="24" borderId="12" xfId="0" applyFont="1" applyFill="1" applyBorder="1" applyAlignment="1">
      <alignment horizontal="left" vertical="center" wrapText="1" readingOrder="1"/>
    </xf>
    <xf numFmtId="5" fontId="23" fillId="24" borderId="12" xfId="0" applyNumberFormat="1" applyFont="1" applyFill="1" applyBorder="1" applyAlignment="1">
      <alignment horizontal="right" vertical="center" wrapText="1" readingOrder="1"/>
    </xf>
    <xf numFmtId="190" fontId="23" fillId="24" borderId="12" xfId="0" applyNumberFormat="1" applyFont="1" applyFill="1" applyBorder="1" applyAlignment="1">
      <alignment horizontal="right" vertical="center" wrapText="1" readingOrder="1"/>
    </xf>
    <xf numFmtId="190" fontId="0" fillId="24" borderId="12" xfId="51" applyNumberFormat="1" applyFont="1" applyFill="1" applyBorder="1" applyAlignment="1" applyProtection="1">
      <alignment horizontal="right" vertical="center" wrapText="1" readingOrder="1"/>
      <protection locked="0"/>
    </xf>
    <xf numFmtId="9" fontId="0" fillId="24" borderId="12" xfId="51" applyFont="1" applyFill="1" applyBorder="1" applyAlignment="1" applyProtection="1">
      <alignment horizontal="right" vertical="center" wrapText="1" readingOrder="1"/>
      <protection locked="0"/>
    </xf>
    <xf numFmtId="0" fontId="23" fillId="24" borderId="0" xfId="0" applyFont="1" applyFill="1" applyAlignment="1">
      <alignment horizontal="left" vertical="center" wrapText="1" readingOrder="1"/>
    </xf>
    <xf numFmtId="190" fontId="23" fillId="24" borderId="12" xfId="0" applyNumberFormat="1" applyFont="1" applyFill="1" applyBorder="1" applyAlignment="1" applyProtection="1">
      <alignment horizontal="left" vertical="center" wrapText="1" readingOrder="1"/>
      <protection locked="0"/>
    </xf>
    <xf numFmtId="9" fontId="0" fillId="24" borderId="12" xfId="51" applyFill="1" applyBorder="1" applyAlignment="1">
      <alignment horizontal="right" vertical="center" wrapText="1" readingOrder="1"/>
    </xf>
    <xf numFmtId="0" fontId="23" fillId="24" borderId="18" xfId="0" applyFont="1" applyFill="1" applyBorder="1" applyAlignment="1">
      <alignment horizontal="left" vertical="center" wrapText="1" readingOrder="1"/>
    </xf>
    <xf numFmtId="190" fontId="23" fillId="24" borderId="18" xfId="0" applyNumberFormat="1" applyFont="1" applyFill="1" applyBorder="1" applyAlignment="1">
      <alignment horizontal="left" vertical="center" wrapText="1" readingOrder="1"/>
    </xf>
    <xf numFmtId="190" fontId="23" fillId="24" borderId="18" xfId="0" applyNumberFormat="1" applyFont="1" applyFill="1" applyBorder="1" applyAlignment="1">
      <alignment horizontal="right" vertical="center" wrapText="1" readingOrder="1"/>
    </xf>
    <xf numFmtId="0" fontId="23" fillId="24" borderId="19" xfId="0" applyFont="1" applyFill="1" applyBorder="1" applyAlignment="1">
      <alignment horizontal="left" vertical="center" wrapText="1" readingOrder="1"/>
    </xf>
    <xf numFmtId="190" fontId="22" fillId="24" borderId="20" xfId="0" applyNumberFormat="1" applyFont="1" applyFill="1" applyBorder="1" applyAlignment="1">
      <alignment horizontal="left" vertical="center" wrapText="1" readingOrder="1"/>
    </xf>
    <xf numFmtId="190" fontId="23" fillId="24" borderId="21" xfId="0" applyNumberFormat="1" applyFont="1" applyFill="1" applyBorder="1" applyAlignment="1">
      <alignment horizontal="right" vertical="center" wrapText="1" readingOrder="1"/>
    </xf>
    <xf numFmtId="0" fontId="23" fillId="24" borderId="22" xfId="0" applyFont="1" applyFill="1" applyBorder="1" applyAlignment="1">
      <alignment horizontal="left" vertical="center" wrapText="1" readingOrder="1"/>
    </xf>
    <xf numFmtId="0" fontId="23" fillId="24" borderId="22" xfId="0" applyFont="1" applyFill="1" applyBorder="1" applyAlignment="1">
      <alignment horizontal="right" vertical="center" wrapText="1" readingOrder="1"/>
    </xf>
    <xf numFmtId="0" fontId="23" fillId="24" borderId="23" xfId="0" applyFont="1" applyFill="1" applyBorder="1" applyAlignment="1">
      <alignment horizontal="left" vertical="center" wrapText="1" readingOrder="1"/>
    </xf>
    <xf numFmtId="0" fontId="23" fillId="24" borderId="23" xfId="0" applyFont="1" applyFill="1" applyBorder="1" applyAlignment="1">
      <alignment horizontal="left" vertical="center" wrapText="1" readingOrder="1"/>
    </xf>
    <xf numFmtId="9" fontId="0" fillId="24" borderId="23" xfId="51" applyFill="1" applyBorder="1" applyAlignment="1">
      <alignment horizontal="right" vertical="center" wrapText="1" readingOrder="1"/>
    </xf>
    <xf numFmtId="0" fontId="23" fillId="24" borderId="0" xfId="0" applyFont="1" applyFill="1" applyAlignment="1">
      <alignment horizontal="left" vertical="center" readingOrder="1"/>
    </xf>
    <xf numFmtId="0" fontId="22" fillId="24" borderId="24" xfId="0" applyFont="1" applyFill="1" applyBorder="1" applyAlignment="1">
      <alignment horizontal="left" vertical="center" wrapText="1" readingOrder="1"/>
    </xf>
    <xf numFmtId="0" fontId="23" fillId="24" borderId="0" xfId="0" applyFont="1" applyFill="1" applyAlignment="1">
      <alignment horizontal="right" vertical="center" wrapText="1" readingOrder="1"/>
    </xf>
    <xf numFmtId="0" fontId="24" fillId="24" borderId="19" xfId="0" applyFont="1" applyFill="1" applyBorder="1" applyAlignment="1">
      <alignment horizontal="left" vertical="center" wrapText="1" readingOrder="1"/>
    </xf>
    <xf numFmtId="0" fontId="25" fillId="24" borderId="20" xfId="0" applyFont="1" applyFill="1" applyBorder="1" applyAlignment="1">
      <alignment horizontal="left" vertical="center" wrapText="1" readingOrder="1"/>
    </xf>
    <xf numFmtId="190" fontId="25" fillId="24" borderId="21" xfId="0" applyNumberFormat="1" applyFont="1" applyFill="1" applyBorder="1" applyAlignment="1">
      <alignment horizontal="right" vertical="center" wrapText="1" readingOrder="1"/>
    </xf>
    <xf numFmtId="190" fontId="23" fillId="24" borderId="0" xfId="0" applyNumberFormat="1" applyFont="1" applyFill="1" applyAlignment="1">
      <alignment horizontal="right" vertical="center" wrapText="1" readingOrder="1"/>
    </xf>
    <xf numFmtId="0" fontId="23" fillId="26" borderId="0" xfId="48" applyFont="1" applyFill="1" applyAlignment="1">
      <alignment vertical="center" wrapText="1"/>
      <protection/>
    </xf>
    <xf numFmtId="0" fontId="23" fillId="26" borderId="0" xfId="48" applyFont="1" applyFill="1" applyAlignment="1">
      <alignment horizontal="left" vertical="center" wrapText="1"/>
      <protection/>
    </xf>
    <xf numFmtId="3" fontId="23" fillId="26" borderId="0" xfId="0" applyNumberFormat="1" applyFont="1" applyFill="1" applyAlignment="1" applyProtection="1">
      <alignment horizontal="left" vertical="center" wrapText="1"/>
      <protection locked="0"/>
    </xf>
    <xf numFmtId="0" fontId="23" fillId="26" borderId="0" xfId="0" applyFont="1" applyFill="1" applyAlignment="1">
      <alignment horizontal="left" vertical="top" readingOrder="1"/>
    </xf>
    <xf numFmtId="0" fontId="24" fillId="26" borderId="0" xfId="0" applyFont="1" applyFill="1" applyAlignment="1">
      <alignment/>
    </xf>
    <xf numFmtId="0" fontId="24" fillId="26" borderId="0" xfId="0" applyFont="1" applyFill="1" applyAlignment="1">
      <alignment/>
    </xf>
    <xf numFmtId="0" fontId="24" fillId="26" borderId="0" xfId="0" applyFont="1" applyFill="1" applyAlignment="1">
      <alignment horizontal="left"/>
    </xf>
    <xf numFmtId="0" fontId="0" fillId="26" borderId="0" xfId="0" applyFill="1" applyAlignment="1">
      <alignment/>
    </xf>
    <xf numFmtId="0" fontId="31" fillId="26" borderId="0" xfId="0" applyFont="1" applyFill="1" applyAlignment="1">
      <alignment/>
    </xf>
    <xf numFmtId="0" fontId="24" fillId="26" borderId="0" xfId="0" applyFont="1" applyFill="1" applyBorder="1" applyAlignment="1">
      <alignment/>
    </xf>
    <xf numFmtId="0" fontId="23" fillId="26" borderId="25" xfId="0" applyFont="1" applyFill="1" applyBorder="1" applyAlignment="1">
      <alignment/>
    </xf>
    <xf numFmtId="0" fontId="23" fillId="26" borderId="0" xfId="0" applyFont="1" applyFill="1" applyAlignment="1">
      <alignment/>
    </xf>
    <xf numFmtId="0" fontId="22" fillId="26" borderId="25" xfId="0" applyFont="1" applyFill="1" applyBorder="1" applyAlignment="1">
      <alignment/>
    </xf>
    <xf numFmtId="0" fontId="22" fillId="26" borderId="0" xfId="0" applyFont="1" applyFill="1" applyAlignment="1">
      <alignment/>
    </xf>
    <xf numFmtId="0" fontId="22" fillId="26" borderId="0" xfId="0" applyFont="1" applyFill="1" applyAlignment="1">
      <alignment wrapText="1"/>
    </xf>
    <xf numFmtId="0" fontId="22" fillId="26" borderId="0" xfId="0" applyFont="1" applyFill="1" applyAlignment="1">
      <alignment horizontal="left"/>
    </xf>
    <xf numFmtId="0" fontId="23" fillId="26" borderId="0" xfId="0" applyFont="1" applyFill="1" applyAlignment="1">
      <alignment horizontal="left"/>
    </xf>
    <xf numFmtId="0" fontId="23" fillId="26" borderId="0" xfId="0" applyFont="1" applyFill="1" applyBorder="1" applyAlignment="1">
      <alignment/>
    </xf>
    <xf numFmtId="0" fontId="23" fillId="26" borderId="26" xfId="0" applyFont="1" applyFill="1" applyBorder="1" applyAlignment="1">
      <alignment/>
    </xf>
    <xf numFmtId="0" fontId="22" fillId="26" borderId="25" xfId="0" applyFont="1" applyFill="1" applyBorder="1" applyAlignment="1">
      <alignment vertical="center" wrapText="1"/>
    </xf>
    <xf numFmtId="0" fontId="23" fillId="26" borderId="0" xfId="0" applyFont="1" applyFill="1" applyBorder="1" applyAlignment="1">
      <alignment horizontal="center"/>
    </xf>
    <xf numFmtId="180" fontId="23" fillId="26" borderId="0" xfId="0" applyNumberFormat="1" applyFont="1" applyFill="1" applyBorder="1" applyAlignment="1">
      <alignment/>
    </xf>
    <xf numFmtId="177" fontId="23" fillId="26" borderId="0" xfId="51" applyNumberFormat="1" applyFont="1" applyFill="1" applyBorder="1" applyAlignment="1">
      <alignment/>
    </xf>
    <xf numFmtId="180" fontId="22" fillId="26" borderId="0" xfId="0" applyNumberFormat="1" applyFont="1" applyFill="1" applyBorder="1" applyAlignment="1">
      <alignment/>
    </xf>
    <xf numFmtId="3" fontId="22" fillId="26" borderId="0" xfId="0" applyNumberFormat="1" applyFont="1" applyFill="1" applyBorder="1" applyAlignment="1">
      <alignment horizontal="center"/>
    </xf>
    <xf numFmtId="0" fontId="23" fillId="26" borderId="25" xfId="0" applyFont="1" applyFill="1" applyBorder="1" applyAlignment="1">
      <alignment horizontal="left"/>
    </xf>
    <xf numFmtId="0" fontId="23" fillId="26" borderId="25" xfId="0" applyFont="1" applyFill="1" applyBorder="1" applyAlignment="1">
      <alignment horizontal="left" vertical="center" wrapText="1"/>
    </xf>
    <xf numFmtId="0" fontId="23" fillId="26" borderId="0" xfId="0" applyFont="1" applyFill="1" applyBorder="1" applyAlignment="1">
      <alignment horizontal="left"/>
    </xf>
    <xf numFmtId="0" fontId="22" fillId="26" borderId="0" xfId="0" applyFont="1" applyFill="1" applyBorder="1" applyAlignment="1">
      <alignment horizontal="left" vertical="center"/>
    </xf>
    <xf numFmtId="0" fontId="0" fillId="26" borderId="0" xfId="0" applyFill="1" applyAlignment="1">
      <alignment horizontal="left"/>
    </xf>
    <xf numFmtId="0" fontId="22" fillId="26" borderId="25" xfId="0" applyFont="1" applyFill="1" applyBorder="1" applyAlignment="1">
      <alignment horizontal="center"/>
    </xf>
    <xf numFmtId="0" fontId="22" fillId="26" borderId="25" xfId="0" applyFont="1" applyFill="1" applyBorder="1" applyAlignment="1">
      <alignment horizontal="center" wrapText="1"/>
    </xf>
    <xf numFmtId="3" fontId="22" fillId="26" borderId="27" xfId="0" applyNumberFormat="1" applyFont="1" applyFill="1" applyBorder="1" applyAlignment="1">
      <alignment horizontal="center"/>
    </xf>
    <xf numFmtId="3" fontId="22" fillId="26" borderId="28" xfId="0" applyNumberFormat="1" applyFont="1" applyFill="1" applyBorder="1" applyAlignment="1">
      <alignment horizontal="center"/>
    </xf>
    <xf numFmtId="0" fontId="23" fillId="26" borderId="29" xfId="0" applyFont="1" applyFill="1" applyBorder="1" applyAlignment="1">
      <alignment/>
    </xf>
    <xf numFmtId="3" fontId="22" fillId="26" borderId="29" xfId="0" applyNumberFormat="1" applyFont="1" applyFill="1" applyBorder="1" applyAlignment="1">
      <alignment horizontal="center"/>
    </xf>
    <xf numFmtId="0" fontId="28" fillId="26" borderId="12" xfId="0" applyFont="1" applyFill="1" applyBorder="1" applyAlignment="1">
      <alignment horizontal="left" vertical="center"/>
    </xf>
    <xf numFmtId="3" fontId="22" fillId="26" borderId="12" xfId="0" applyNumberFormat="1" applyFont="1" applyFill="1" applyBorder="1" applyAlignment="1">
      <alignment vertical="center"/>
    </xf>
    <xf numFmtId="0" fontId="23" fillId="26" borderId="12" xfId="0" applyFont="1" applyFill="1" applyBorder="1" applyAlignment="1">
      <alignment horizontal="left"/>
    </xf>
    <xf numFmtId="180" fontId="23" fillId="26" borderId="12" xfId="0" applyNumberFormat="1" applyFont="1" applyFill="1" applyBorder="1" applyAlignment="1">
      <alignment/>
    </xf>
    <xf numFmtId="10" fontId="23" fillId="26" borderId="12" xfId="0" applyNumberFormat="1" applyFont="1" applyFill="1" applyBorder="1" applyAlignment="1">
      <alignment/>
    </xf>
    <xf numFmtId="177" fontId="23" fillId="26" borderId="12" xfId="51" applyNumberFormat="1" applyFont="1" applyFill="1" applyBorder="1" applyAlignment="1">
      <alignment/>
    </xf>
    <xf numFmtId="0" fontId="22" fillId="26" borderId="10" xfId="0" applyFont="1" applyFill="1" applyBorder="1" applyAlignment="1">
      <alignment horizontal="left" vertical="center"/>
    </xf>
    <xf numFmtId="180" fontId="22" fillId="26" borderId="10" xfId="0" applyNumberFormat="1" applyFont="1" applyFill="1" applyBorder="1" applyAlignment="1">
      <alignment/>
    </xf>
    <xf numFmtId="180" fontId="23" fillId="26" borderId="10" xfId="0" applyNumberFormat="1" applyFont="1" applyFill="1" applyBorder="1" applyAlignment="1">
      <alignment/>
    </xf>
    <xf numFmtId="0" fontId="28" fillId="26" borderId="25" xfId="0" applyFont="1" applyFill="1" applyBorder="1" applyAlignment="1">
      <alignment horizontal="left" vertical="center"/>
    </xf>
    <xf numFmtId="180" fontId="23" fillId="26" borderId="25" xfId="0" applyNumberFormat="1" applyFont="1" applyFill="1" applyBorder="1" applyAlignment="1">
      <alignment/>
    </xf>
    <xf numFmtId="0" fontId="23" fillId="26" borderId="25" xfId="0" applyFont="1" applyFill="1" applyBorder="1" applyAlignment="1">
      <alignment horizontal="left"/>
    </xf>
    <xf numFmtId="10" fontId="23" fillId="26" borderId="25" xfId="0" applyNumberFormat="1" applyFont="1" applyFill="1" applyBorder="1" applyAlignment="1">
      <alignment/>
    </xf>
    <xf numFmtId="177" fontId="23" fillId="26" borderId="25" xfId="51" applyNumberFormat="1" applyFont="1" applyFill="1" applyBorder="1" applyAlignment="1">
      <alignment/>
    </xf>
    <xf numFmtId="0" fontId="22" fillId="26" borderId="30" xfId="0" applyFont="1" applyFill="1" applyBorder="1" applyAlignment="1">
      <alignment horizontal="left" vertical="center"/>
    </xf>
    <xf numFmtId="180" fontId="22" fillId="26" borderId="30" xfId="0" applyNumberFormat="1" applyFont="1" applyFill="1" applyBorder="1" applyAlignment="1">
      <alignment vertical="center"/>
    </xf>
    <xf numFmtId="0" fontId="23" fillId="26" borderId="30" xfId="0" applyFont="1" applyFill="1" applyBorder="1" applyAlignment="1">
      <alignment horizontal="left"/>
    </xf>
    <xf numFmtId="180" fontId="23" fillId="26" borderId="30" xfId="0" applyNumberFormat="1" applyFont="1" applyFill="1" applyBorder="1" applyAlignment="1">
      <alignment/>
    </xf>
    <xf numFmtId="10" fontId="23" fillId="26" borderId="30" xfId="0" applyNumberFormat="1" applyFont="1" applyFill="1" applyBorder="1" applyAlignment="1">
      <alignment/>
    </xf>
    <xf numFmtId="177" fontId="23" fillId="26" borderId="30" xfId="51" applyNumberFormat="1" applyFont="1" applyFill="1" applyBorder="1" applyAlignment="1">
      <alignment/>
    </xf>
    <xf numFmtId="3" fontId="28" fillId="26" borderId="12" xfId="0" applyNumberFormat="1" applyFont="1" applyFill="1" applyBorder="1" applyAlignment="1">
      <alignment horizontal="left" vertical="center"/>
    </xf>
    <xf numFmtId="181" fontId="23" fillId="26" borderId="12" xfId="0" applyNumberFormat="1" applyFont="1" applyFill="1" applyBorder="1" applyAlignment="1">
      <alignment horizontal="left"/>
    </xf>
    <xf numFmtId="0" fontId="23" fillId="26" borderId="10" xfId="0" applyFont="1" applyFill="1" applyBorder="1" applyAlignment="1">
      <alignment horizontal="left" vertical="center"/>
    </xf>
    <xf numFmtId="0" fontId="23" fillId="26" borderId="0" xfId="0" applyFont="1" applyFill="1" applyBorder="1" applyAlignment="1">
      <alignment horizontal="left" vertical="center"/>
    </xf>
    <xf numFmtId="181" fontId="23" fillId="26" borderId="25" xfId="0" applyNumberFormat="1" applyFont="1" applyFill="1" applyBorder="1" applyAlignment="1">
      <alignment horizontal="left"/>
    </xf>
    <xf numFmtId="9" fontId="23" fillId="24" borderId="12" xfId="51" applyFont="1" applyFill="1" applyBorder="1" applyAlignment="1">
      <alignment horizontal="right" vertical="center" wrapText="1" readingOrder="1"/>
    </xf>
    <xf numFmtId="0" fontId="23" fillId="24" borderId="0" xfId="0" applyFont="1" applyFill="1" applyAlignment="1">
      <alignment horizontal="left" vertical="top"/>
    </xf>
    <xf numFmtId="0" fontId="22" fillId="24" borderId="0" xfId="0" applyFont="1" applyFill="1" applyAlignment="1">
      <alignment horizontal="left" vertical="top"/>
    </xf>
    <xf numFmtId="0" fontId="23" fillId="24" borderId="12" xfId="0" applyFont="1" applyFill="1" applyBorder="1" applyAlignment="1">
      <alignment horizontal="left" vertical="top"/>
    </xf>
    <xf numFmtId="0" fontId="23" fillId="24" borderId="0" xfId="0" applyFont="1" applyFill="1" applyAlignment="1">
      <alignment vertical="top"/>
    </xf>
    <xf numFmtId="0" fontId="23" fillId="24" borderId="0" xfId="0" applyFont="1" applyFill="1" applyAlignment="1">
      <alignment horizontal="left" vertical="top" wrapText="1"/>
    </xf>
    <xf numFmtId="0" fontId="22" fillId="24" borderId="12" xfId="0" applyFont="1" applyFill="1" applyBorder="1" applyAlignment="1">
      <alignment horizontal="left" vertical="top" wrapText="1"/>
    </xf>
    <xf numFmtId="0" fontId="22" fillId="24" borderId="12" xfId="0" applyFont="1" applyFill="1" applyBorder="1" applyAlignment="1">
      <alignment horizontal="left" vertical="top" wrapText="1"/>
    </xf>
    <xf numFmtId="49" fontId="23" fillId="24" borderId="12" xfId="0" applyNumberFormat="1" applyFont="1" applyFill="1" applyBorder="1" applyAlignment="1">
      <alignment horizontal="left" vertical="top"/>
    </xf>
    <xf numFmtId="191" fontId="23" fillId="24" borderId="12" xfId="0" applyNumberFormat="1" applyFont="1" applyFill="1" applyBorder="1" applyAlignment="1">
      <alignment horizontal="left" vertical="top"/>
    </xf>
    <xf numFmtId="0" fontId="23" fillId="24" borderId="12" xfId="0" applyFont="1" applyFill="1" applyBorder="1" applyAlignment="1">
      <alignment horizontal="right" vertical="top"/>
    </xf>
    <xf numFmtId="4" fontId="23" fillId="24" borderId="12" xfId="0" applyNumberFormat="1" applyFont="1" applyFill="1" applyBorder="1" applyAlignment="1">
      <alignment horizontal="right" vertical="top"/>
    </xf>
    <xf numFmtId="49" fontId="23" fillId="24" borderId="0" xfId="0" applyNumberFormat="1" applyFont="1" applyFill="1" applyAlignment="1">
      <alignment horizontal="left" vertical="top"/>
    </xf>
    <xf numFmtId="0" fontId="23" fillId="24" borderId="0" xfId="0" applyFont="1" applyFill="1" applyAlignment="1">
      <alignment horizontal="right" vertical="top"/>
    </xf>
    <xf numFmtId="4" fontId="23" fillId="24" borderId="0" xfId="0" applyNumberFormat="1" applyFont="1" applyFill="1" applyAlignment="1">
      <alignment horizontal="right" vertical="top"/>
    </xf>
    <xf numFmtId="0" fontId="23" fillId="26" borderId="0" xfId="0" applyFont="1" applyFill="1" applyAlignment="1">
      <alignment horizontal="left" vertical="top" readingOrder="1"/>
    </xf>
    <xf numFmtId="0" fontId="23" fillId="24" borderId="0" xfId="0" applyFont="1" applyFill="1" applyAlignment="1">
      <alignment horizontal="left" vertical="center" wrapText="1" readingOrder="1"/>
    </xf>
    <xf numFmtId="0" fontId="23" fillId="24" borderId="0" xfId="0" applyFont="1" applyFill="1" applyAlignment="1">
      <alignment horizontal="left" vertical="center" readingOrder="1"/>
    </xf>
    <xf numFmtId="0" fontId="23" fillId="26" borderId="0" xfId="0" applyFont="1" applyFill="1" applyAlignment="1">
      <alignment horizontal="left" vertical="top" wrapText="1" readingOrder="1"/>
    </xf>
    <xf numFmtId="0" fontId="32" fillId="24" borderId="0" xfId="0" applyFont="1" applyFill="1" applyAlignment="1">
      <alignment horizontal="left" vertical="center" wrapText="1" readingOrder="1"/>
    </xf>
    <xf numFmtId="0" fontId="23" fillId="24" borderId="0" xfId="0" applyFont="1" applyFill="1" applyAlignment="1">
      <alignment vertical="center" readingOrder="1"/>
    </xf>
    <xf numFmtId="3" fontId="23" fillId="27" borderId="0" xfId="0" applyNumberFormat="1" applyFont="1" applyFill="1" applyAlignment="1" applyProtection="1">
      <alignment horizontal="left" vertical="center" wrapText="1"/>
      <protection locked="0"/>
    </xf>
    <xf numFmtId="0" fontId="23" fillId="26" borderId="0" xfId="0" applyFont="1" applyFill="1" applyAlignment="1">
      <alignment horizontal="left"/>
    </xf>
    <xf numFmtId="0" fontId="26" fillId="26" borderId="0" xfId="0" applyFont="1" applyFill="1" applyAlignment="1">
      <alignment horizontal="left"/>
    </xf>
    <xf numFmtId="0" fontId="22" fillId="26" borderId="25" xfId="0" applyFont="1" applyFill="1" applyBorder="1" applyAlignment="1">
      <alignment horizontal="left" vertical="top" wrapText="1"/>
    </xf>
    <xf numFmtId="0" fontId="22" fillId="26" borderId="25" xfId="0" applyFont="1" applyFill="1" applyBorder="1" applyAlignment="1">
      <alignment horizontal="left" vertical="center" wrapText="1"/>
    </xf>
    <xf numFmtId="0" fontId="28" fillId="26" borderId="30" xfId="0" applyFont="1" applyFill="1" applyBorder="1" applyAlignment="1">
      <alignment horizontal="left" vertical="center"/>
    </xf>
    <xf numFmtId="0" fontId="22" fillId="26" borderId="25" xfId="0" applyFont="1" applyFill="1" applyBorder="1" applyAlignment="1">
      <alignment horizontal="left" vertical="center"/>
    </xf>
    <xf numFmtId="0" fontId="22" fillId="26" borderId="30" xfId="0" applyFont="1" applyFill="1" applyBorder="1" applyAlignment="1">
      <alignment horizontal="left" vertical="center"/>
    </xf>
    <xf numFmtId="0" fontId="22" fillId="26" borderId="0" xfId="0" applyFont="1" applyFill="1" applyBorder="1" applyAlignment="1">
      <alignment horizontal="left" vertical="top" wrapText="1"/>
    </xf>
    <xf numFmtId="0" fontId="23" fillId="26" borderId="0" xfId="0" applyFont="1" applyFill="1" applyAlignment="1">
      <alignment horizontal="left" wrapText="1"/>
    </xf>
    <xf numFmtId="0" fontId="26" fillId="24" borderId="0" xfId="48" applyFont="1" applyFill="1" applyAlignment="1">
      <alignment horizontal="left" vertical="center" wrapText="1"/>
      <protection/>
    </xf>
    <xf numFmtId="3" fontId="23" fillId="25" borderId="0" xfId="0" applyNumberFormat="1" applyFont="1" applyFill="1" applyAlignment="1" applyProtection="1">
      <alignment horizontal="left" vertical="center" wrapText="1"/>
      <protection locked="0"/>
    </xf>
    <xf numFmtId="3" fontId="21" fillId="25" borderId="0" xfId="0" applyNumberFormat="1" applyFont="1" applyFill="1" applyAlignment="1" applyProtection="1">
      <alignment horizontal="left" vertical="center" wrapText="1"/>
      <protection locked="0"/>
    </xf>
    <xf numFmtId="0" fontId="23" fillId="24" borderId="0" xfId="48" applyFont="1" applyFill="1" applyAlignment="1">
      <alignment vertical="center" wrapText="1"/>
      <protection/>
    </xf>
    <xf numFmtId="49" fontId="21" fillId="24" borderId="31" xfId="0" applyNumberFormat="1" applyFont="1" applyFill="1" applyBorder="1" applyAlignment="1">
      <alignment horizontal="left" vertical="center" wrapText="1"/>
    </xf>
    <xf numFmtId="0" fontId="21" fillId="25" borderId="31" xfId="0" applyFont="1" applyFill="1" applyBorder="1" applyAlignment="1">
      <alignment horizontal="left" vertical="center"/>
    </xf>
    <xf numFmtId="0" fontId="27" fillId="0" borderId="10" xfId="0" applyFont="1" applyBorder="1" applyAlignment="1">
      <alignment horizontal="center" vertical="center"/>
    </xf>
    <xf numFmtId="0" fontId="28" fillId="0" borderId="12" xfId="48" applyFont="1" applyBorder="1" applyAlignment="1">
      <alignment horizontal="left" vertical="center"/>
      <protection/>
    </xf>
    <xf numFmtId="0" fontId="28" fillId="0" borderId="32" xfId="48" applyFont="1" applyBorder="1" applyAlignment="1">
      <alignment horizontal="left" vertical="center"/>
      <protection/>
    </xf>
    <xf numFmtId="0" fontId="28" fillId="0" borderId="33" xfId="48" applyFont="1" applyBorder="1" applyAlignment="1">
      <alignment horizontal="left" vertical="center"/>
      <protection/>
    </xf>
    <xf numFmtId="0" fontId="28" fillId="0" borderId="34" xfId="48" applyFont="1" applyBorder="1" applyAlignment="1">
      <alignment horizontal="left" vertical="center"/>
      <protection/>
    </xf>
    <xf numFmtId="0" fontId="28" fillId="0" borderId="12" xfId="48" applyFont="1" applyBorder="1" applyAlignment="1">
      <alignment horizontal="left" vertical="center" wrapText="1"/>
      <protection/>
    </xf>
    <xf numFmtId="49" fontId="28" fillId="24" borderId="35" xfId="0" applyNumberFormat="1" applyFont="1" applyFill="1" applyBorder="1" applyAlignment="1">
      <alignment horizontal="left" vertical="center"/>
    </xf>
    <xf numFmtId="49" fontId="28" fillId="24" borderId="36" xfId="0" applyNumberFormat="1" applyFont="1" applyFill="1" applyBorder="1" applyAlignment="1">
      <alignment horizontal="left" vertical="center"/>
    </xf>
    <xf numFmtId="49" fontId="28" fillId="24" borderId="37" xfId="0" applyNumberFormat="1" applyFont="1" applyFill="1" applyBorder="1" applyAlignment="1">
      <alignment horizontal="left" vertical="center"/>
    </xf>
    <xf numFmtId="0" fontId="34" fillId="24" borderId="12" xfId="0" applyFont="1" applyFill="1" applyBorder="1" applyAlignment="1">
      <alignment horizontal="left" vertical="center"/>
    </xf>
    <xf numFmtId="0" fontId="23" fillId="24" borderId="12" xfId="0" applyFont="1" applyFill="1" applyBorder="1" applyAlignment="1">
      <alignment horizontal="left" vertical="top"/>
    </xf>
    <xf numFmtId="0" fontId="23" fillId="24" borderId="0" xfId="0" applyFont="1" applyFill="1" applyAlignment="1">
      <alignment horizontal="left" vertical="top" wrapText="1"/>
    </xf>
    <xf numFmtId="0" fontId="23" fillId="24" borderId="0" xfId="0" applyFont="1" applyFill="1" applyAlignment="1">
      <alignment horizontal="left" vertical="top"/>
    </xf>
    <xf numFmtId="0" fontId="23" fillId="24" borderId="0" xfId="0" applyFont="1" applyFill="1" applyAlignment="1" applyProtection="1">
      <alignment horizontal="left" vertical="center" wrapText="1"/>
      <protection locked="0"/>
    </xf>
    <xf numFmtId="0" fontId="23" fillId="24" borderId="0" xfId="0" applyFont="1" applyFill="1" applyAlignment="1" applyProtection="1">
      <alignment horizontal="left" vertical="center" wrapText="1"/>
      <protection locked="0"/>
    </xf>
    <xf numFmtId="0" fontId="26" fillId="24" borderId="0" xfId="0" applyFont="1" applyFill="1" applyAlignment="1">
      <alignment horizontal="left" vertical="top"/>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jemnice%20Rady%20fondu\v&#253;zvy%202020\5-3Celoro&#269;n&#237;%20&#269;innost%20instituc&#237;%20-%20dvoulet&#253;%20grant\11.Vyuctovani-celorocni-cinnos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workbookViewId="0" topLeftCell="A1">
      <selection activeCell="A1" sqref="A1:C1"/>
    </sheetView>
  </sheetViews>
  <sheetFormatPr defaultColWidth="9.140625" defaultRowHeight="12.75"/>
  <cols>
    <col min="1" max="1" width="6.421875" style="58" customWidth="1"/>
    <col min="2" max="2" width="75.28125" style="58" customWidth="1"/>
    <col min="3" max="3" width="62.00390625" style="83" customWidth="1"/>
    <col min="4" max="16384" width="9.140625" style="58" customWidth="1"/>
  </cols>
  <sheetData>
    <row r="1" spans="1:3" s="54" customFormat="1" ht="29.25" customHeight="1">
      <c r="A1" s="168" t="s">
        <v>187</v>
      </c>
      <c r="B1" s="168"/>
      <c r="C1" s="168"/>
    </row>
    <row r="2" spans="1:3" s="54" customFormat="1" ht="29.25" customHeight="1">
      <c r="A2" s="168" t="s">
        <v>178</v>
      </c>
      <c r="B2" s="168"/>
      <c r="C2" s="168"/>
    </row>
    <row r="3" spans="1:3" s="54" customFormat="1" ht="29.25" customHeight="1">
      <c r="A3" s="168" t="s">
        <v>180</v>
      </c>
      <c r="B3" s="168"/>
      <c r="C3" s="168"/>
    </row>
    <row r="4" spans="1:3" s="54" customFormat="1" ht="17.25" customHeight="1">
      <c r="A4" s="53"/>
      <c r="B4" s="53"/>
      <c r="C4" s="53"/>
    </row>
    <row r="5" spans="1:3" s="54" customFormat="1" ht="17.25" customHeight="1">
      <c r="A5" s="170" t="s">
        <v>216</v>
      </c>
      <c r="B5" s="170"/>
      <c r="C5" s="170"/>
    </row>
    <row r="6" spans="1:3" s="54" customFormat="1" ht="27.75" customHeight="1">
      <c r="A6" s="53"/>
      <c r="B6" s="53"/>
      <c r="C6" s="53"/>
    </row>
    <row r="7" spans="1:3" ht="17.25" customHeight="1">
      <c r="A7" s="55">
        <v>1</v>
      </c>
      <c r="B7" s="56" t="s">
        <v>7</v>
      </c>
      <c r="C7" s="57" t="s">
        <v>25</v>
      </c>
    </row>
    <row r="8" spans="1:3" ht="17.25" customHeight="1">
      <c r="A8" s="55">
        <v>2</v>
      </c>
      <c r="B8" s="56" t="s">
        <v>8</v>
      </c>
      <c r="C8" s="57" t="s">
        <v>25</v>
      </c>
    </row>
    <row r="9" spans="1:3" ht="17.25" customHeight="1">
      <c r="A9" s="55">
        <v>3</v>
      </c>
      <c r="B9" s="56" t="s">
        <v>23</v>
      </c>
      <c r="C9" s="57" t="s">
        <v>25</v>
      </c>
    </row>
    <row r="10" spans="1:3" ht="17.25" customHeight="1">
      <c r="A10" s="55">
        <v>4</v>
      </c>
      <c r="B10" s="56" t="s">
        <v>9</v>
      </c>
      <c r="C10" s="57" t="s">
        <v>25</v>
      </c>
    </row>
    <row r="11" spans="1:3" ht="17.25" customHeight="1">
      <c r="A11" s="55">
        <v>5</v>
      </c>
      <c r="B11" s="56" t="s">
        <v>10</v>
      </c>
      <c r="C11" s="57" t="s">
        <v>25</v>
      </c>
    </row>
    <row r="12" spans="1:3" ht="17.25" customHeight="1">
      <c r="A12" s="55">
        <v>6</v>
      </c>
      <c r="B12" s="56" t="s">
        <v>15</v>
      </c>
      <c r="C12" s="57" t="s">
        <v>25</v>
      </c>
    </row>
    <row r="13" spans="1:3" ht="17.25" customHeight="1">
      <c r="A13" s="55">
        <v>7</v>
      </c>
      <c r="B13" s="56" t="s">
        <v>30</v>
      </c>
      <c r="C13" s="57" t="s">
        <v>25</v>
      </c>
    </row>
    <row r="14" spans="1:3" ht="17.25" customHeight="1" thickBot="1">
      <c r="A14" s="55">
        <v>8</v>
      </c>
      <c r="B14" s="56" t="s">
        <v>16</v>
      </c>
      <c r="C14" s="57" t="s">
        <v>25</v>
      </c>
    </row>
    <row r="15" spans="1:3" ht="9" customHeight="1" thickBot="1">
      <c r="A15" s="59"/>
      <c r="B15" s="60"/>
      <c r="C15" s="61"/>
    </row>
    <row r="16" spans="1:3" ht="27" customHeight="1">
      <c r="A16" s="55">
        <v>9</v>
      </c>
      <c r="B16" s="62" t="s">
        <v>188</v>
      </c>
      <c r="C16" s="63" t="s">
        <v>25</v>
      </c>
    </row>
    <row r="17" spans="1:3" ht="48" customHeight="1">
      <c r="A17" s="55">
        <v>10</v>
      </c>
      <c r="B17" s="62" t="s">
        <v>189</v>
      </c>
      <c r="C17" s="64">
        <f>'finální rozpočet'!D91-'finální rozpočet'!F91</f>
        <v>0</v>
      </c>
    </row>
    <row r="18" spans="1:3" ht="17.25" customHeight="1">
      <c r="A18" s="55">
        <v>11</v>
      </c>
      <c r="B18" s="62" t="s">
        <v>190</v>
      </c>
      <c r="C18" s="65" t="s">
        <v>25</v>
      </c>
    </row>
    <row r="19" spans="1:3" ht="17.25" customHeight="1">
      <c r="A19" s="55">
        <v>12</v>
      </c>
      <c r="B19" s="62" t="s">
        <v>191</v>
      </c>
      <c r="C19" s="66" t="s">
        <v>25</v>
      </c>
    </row>
    <row r="20" spans="1:3" ht="48" customHeight="1">
      <c r="A20" s="55">
        <v>13</v>
      </c>
      <c r="B20" s="67" t="s">
        <v>192</v>
      </c>
      <c r="C20" s="64">
        <f>'finální finanční plán'!C57</f>
        <v>0</v>
      </c>
    </row>
    <row r="21" spans="1:3" ht="17.25" customHeight="1">
      <c r="A21" s="55">
        <v>14</v>
      </c>
      <c r="B21" s="68" t="s">
        <v>193</v>
      </c>
      <c r="C21" s="149" t="str">
        <f>'finální finanční plán'!C58</f>
        <v>0%</v>
      </c>
    </row>
    <row r="22" spans="1:3" ht="75" customHeight="1" thickBot="1">
      <c r="A22" s="70">
        <v>15</v>
      </c>
      <c r="B22" s="71" t="s">
        <v>194</v>
      </c>
      <c r="C22" s="72" t="str">
        <f>IF(C21&lt;C19,IF(C18="vyplní příjemce podpory kinematografie"," ",C18),IF((C18-(C20-(PRODUCT(C19,C17))))&lt;0,0,(C18-(C20-(PRODUCT(C19,C17))))))</f>
        <v> </v>
      </c>
    </row>
    <row r="23" spans="1:3" ht="27" customHeight="1" thickBot="1">
      <c r="A23" s="73">
        <v>16</v>
      </c>
      <c r="B23" s="74" t="s">
        <v>195</v>
      </c>
      <c r="C23" s="75" t="str">
        <f>IF(C18="vyplní příjemce podpory kinematografie","0 Kč",C18-C22)</f>
        <v>0 Kč</v>
      </c>
    </row>
    <row r="24" spans="1:3" ht="9.75" customHeight="1">
      <c r="A24" s="76"/>
      <c r="B24" s="76"/>
      <c r="C24" s="77"/>
    </row>
    <row r="25" spans="1:3" ht="27" customHeight="1">
      <c r="A25" s="78">
        <v>17</v>
      </c>
      <c r="B25" s="79" t="s">
        <v>196</v>
      </c>
      <c r="C25" s="80" t="str">
        <f>IF(C16="vyplní příjemce podpory kinematografie"," ",C18/(0.7*C16))</f>
        <v> </v>
      </c>
    </row>
    <row r="26" spans="1:4" ht="41.25" customHeight="1">
      <c r="A26" s="55">
        <v>18</v>
      </c>
      <c r="B26" s="55" t="s">
        <v>197</v>
      </c>
      <c r="C26" s="69" t="str">
        <f>IF(C18="vyplní příjemce podpory kinematografie"," ",SUM(C18/C17))</f>
        <v> </v>
      </c>
      <c r="D26" s="81"/>
    </row>
    <row r="27" spans="1:3" ht="100.5" customHeight="1" thickBot="1">
      <c r="A27" s="70">
        <v>19</v>
      </c>
      <c r="B27" s="70" t="s">
        <v>198</v>
      </c>
      <c r="C27" s="72">
        <f>IF(C26&lt;C25,C18,PRODUCT(C25,C17))</f>
        <v>0</v>
      </c>
    </row>
    <row r="28" spans="1:3" ht="27" customHeight="1" thickBot="1">
      <c r="A28" s="73">
        <v>20</v>
      </c>
      <c r="B28" s="82" t="s">
        <v>199</v>
      </c>
      <c r="C28" s="75" t="str">
        <f>IF(C27=0,"0 Kč",C18-C27)</f>
        <v>0 Kč</v>
      </c>
    </row>
    <row r="29" ht="9" customHeight="1" thickBot="1"/>
    <row r="30" spans="1:3" ht="17.25" customHeight="1" thickBot="1">
      <c r="A30" s="84">
        <v>21</v>
      </c>
      <c r="B30" s="85" t="s">
        <v>21</v>
      </c>
      <c r="C30" s="86">
        <f>C23+C28</f>
        <v>0</v>
      </c>
    </row>
    <row r="31" ht="17.25" customHeight="1">
      <c r="C31" s="87"/>
    </row>
    <row r="32" spans="1:3" ht="17.25" customHeight="1">
      <c r="A32" s="166" t="s">
        <v>200</v>
      </c>
      <c r="B32" s="166"/>
      <c r="C32" s="166"/>
    </row>
    <row r="33" spans="1:3" ht="17.25" customHeight="1">
      <c r="A33" s="169" t="s">
        <v>18</v>
      </c>
      <c r="B33" s="169"/>
      <c r="C33" s="169"/>
    </row>
    <row r="34" spans="1:3" ht="17.25" customHeight="1">
      <c r="A34" s="166" t="s">
        <v>19</v>
      </c>
      <c r="B34" s="166"/>
      <c r="C34" s="166"/>
    </row>
    <row r="35" spans="1:3" ht="17.25" customHeight="1">
      <c r="A35" s="166" t="s">
        <v>20</v>
      </c>
      <c r="B35" s="166"/>
      <c r="C35" s="166"/>
    </row>
    <row r="36" spans="1:3" ht="27" customHeight="1">
      <c r="A36" s="165" t="s">
        <v>217</v>
      </c>
      <c r="B36" s="165"/>
      <c r="C36" s="165"/>
    </row>
    <row r="37" ht="17.25" customHeight="1">
      <c r="A37" s="81"/>
    </row>
    <row r="38" spans="1:3" ht="17.25" customHeight="1">
      <c r="A38" s="166" t="s">
        <v>201</v>
      </c>
      <c r="B38" s="166"/>
      <c r="C38" s="166"/>
    </row>
    <row r="39" spans="1:3" ht="27" customHeight="1">
      <c r="A39" s="165" t="s">
        <v>207</v>
      </c>
      <c r="B39" s="165"/>
      <c r="C39" s="165"/>
    </row>
    <row r="40" spans="1:3" ht="27" customHeight="1">
      <c r="A40" s="167" t="s">
        <v>202</v>
      </c>
      <c r="B40" s="167"/>
      <c r="C40" s="167"/>
    </row>
    <row r="41" spans="1:3" ht="17.25" customHeight="1">
      <c r="A41" s="167" t="s">
        <v>203</v>
      </c>
      <c r="B41" s="167"/>
      <c r="C41" s="167"/>
    </row>
    <row r="42" spans="1:3" ht="37.5" customHeight="1">
      <c r="A42" s="52"/>
      <c r="B42" s="167" t="s">
        <v>204</v>
      </c>
      <c r="C42" s="167"/>
    </row>
    <row r="43" spans="1:3" ht="27" customHeight="1">
      <c r="A43" s="52"/>
      <c r="B43" s="167" t="s">
        <v>205</v>
      </c>
      <c r="C43" s="167"/>
    </row>
    <row r="44" spans="1:3" ht="12.75" customHeight="1">
      <c r="A44" s="164" t="s">
        <v>206</v>
      </c>
      <c r="B44" s="164"/>
      <c r="C44" s="164"/>
    </row>
    <row r="45" spans="1:3" ht="12.75" customHeight="1">
      <c r="A45" s="91"/>
      <c r="B45" s="91"/>
      <c r="C45" s="91"/>
    </row>
    <row r="46" spans="1:3" ht="39.75" customHeight="1">
      <c r="A46" s="167" t="s">
        <v>212</v>
      </c>
      <c r="B46" s="167"/>
      <c r="C46" s="167"/>
    </row>
    <row r="47" ht="17.25" customHeight="1"/>
    <row r="48" spans="1:3" ht="139.5" customHeight="1">
      <c r="A48" s="165" t="s">
        <v>179</v>
      </c>
      <c r="B48" s="165"/>
      <c r="C48" s="165"/>
    </row>
  </sheetData>
  <sheetProtection password="BA97" sheet="1"/>
  <protectedRanges>
    <protectedRange sqref="C16 C18:C19" name="Oblast2_1"/>
    <protectedRange sqref="C7:C14" name="Oblast1_2"/>
    <protectedRange sqref="A48:C48" name="Oblast3_1"/>
  </protectedRanges>
  <mergeCells count="18">
    <mergeCell ref="A1:C1"/>
    <mergeCell ref="A33:C33"/>
    <mergeCell ref="A2:C2"/>
    <mergeCell ref="A3:C3"/>
    <mergeCell ref="B42:C42"/>
    <mergeCell ref="B43:C43"/>
    <mergeCell ref="A5:C5"/>
    <mergeCell ref="A35:C35"/>
    <mergeCell ref="A44:C44"/>
    <mergeCell ref="A48:C48"/>
    <mergeCell ref="A36:C36"/>
    <mergeCell ref="A32:C32"/>
    <mergeCell ref="A34:C34"/>
    <mergeCell ref="A39:C39"/>
    <mergeCell ref="A40:C40"/>
    <mergeCell ref="A41:C41"/>
    <mergeCell ref="A38:C38"/>
    <mergeCell ref="A46:C46"/>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0"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L403"/>
  <sheetViews>
    <sheetView workbookViewId="0" topLeftCell="A1">
      <selection activeCell="A1" sqref="A1:E1"/>
    </sheetView>
  </sheetViews>
  <sheetFormatPr defaultColWidth="43.140625" defaultRowHeight="17.25" customHeight="1"/>
  <cols>
    <col min="1" max="1" width="20.00390625" style="92" customWidth="1"/>
    <col min="2" max="2" width="59.57421875" style="94" customWidth="1"/>
    <col min="3" max="6" width="21.7109375" style="92" customWidth="1"/>
    <col min="7" max="7" width="19.7109375" style="92" customWidth="1"/>
    <col min="8" max="19" width="11.421875" style="92" customWidth="1"/>
    <col min="20" max="238" width="11.57421875" style="92" customWidth="1"/>
    <col min="239" max="239" width="9.28125" style="92" customWidth="1"/>
    <col min="240" max="16384" width="43.140625" style="92" customWidth="1"/>
  </cols>
  <sheetData>
    <row r="1" spans="1:5" ht="29.25" customHeight="1">
      <c r="A1" s="172" t="s">
        <v>61</v>
      </c>
      <c r="B1" s="172"/>
      <c r="C1" s="172"/>
      <c r="D1" s="172"/>
      <c r="E1" s="172"/>
    </row>
    <row r="2" spans="1:6" ht="29.25" customHeight="1">
      <c r="A2" s="107" t="s">
        <v>52</v>
      </c>
      <c r="B2" s="113" t="str">
        <f>IF('uvodní list'!C9="vyplní příjemce podpory kinematografie"," ",'uvodní list'!C9)</f>
        <v> </v>
      </c>
      <c r="C2" s="99"/>
      <c r="D2" s="99"/>
      <c r="E2" s="99"/>
      <c r="F2" s="99"/>
    </row>
    <row r="3" spans="1:6" ht="17.25" customHeight="1">
      <c r="A3" s="100" t="s">
        <v>51</v>
      </c>
      <c r="B3" s="113" t="str">
        <f>IF('uvodní list'!C8="vyplní příjemce podpory kinematografie"," ",'uvodní list'!C8)</f>
        <v> </v>
      </c>
      <c r="C3" s="99"/>
      <c r="D3" s="99"/>
      <c r="E3" s="99"/>
      <c r="F3" s="99"/>
    </row>
    <row r="4" spans="1:6" ht="17.25" customHeight="1">
      <c r="A4" s="101"/>
      <c r="B4" s="104"/>
      <c r="C4" s="99"/>
      <c r="D4" s="99"/>
      <c r="E4" s="99"/>
      <c r="F4" s="99"/>
    </row>
    <row r="5" spans="1:6" ht="17.25" customHeight="1">
      <c r="A5" s="174" t="s">
        <v>54</v>
      </c>
      <c r="B5" s="174"/>
      <c r="C5" s="174"/>
      <c r="D5" s="101"/>
      <c r="E5" s="101"/>
      <c r="F5" s="99"/>
    </row>
    <row r="6" spans="1:6" ht="17.25" customHeight="1">
      <c r="A6" s="173" t="s">
        <v>26</v>
      </c>
      <c r="B6" s="114" t="s">
        <v>27</v>
      </c>
      <c r="C6" s="98"/>
      <c r="D6" s="99"/>
      <c r="E6" s="99"/>
      <c r="F6" s="99"/>
    </row>
    <row r="7" spans="1:6" ht="17.25" customHeight="1">
      <c r="A7" s="173"/>
      <c r="B7" s="114" t="s">
        <v>28</v>
      </c>
      <c r="C7" s="98"/>
      <c r="D7" s="99"/>
      <c r="E7" s="99"/>
      <c r="F7" s="99"/>
    </row>
    <row r="8" spans="1:6" ht="17.25" customHeight="1">
      <c r="A8" s="173"/>
      <c r="B8" s="114" t="s">
        <v>29</v>
      </c>
      <c r="C8" s="98"/>
      <c r="D8" s="99"/>
      <c r="E8" s="99"/>
      <c r="F8" s="99"/>
    </row>
    <row r="9" spans="1:6" ht="29.25" customHeight="1">
      <c r="A9" s="173"/>
      <c r="B9" s="114" t="s">
        <v>220</v>
      </c>
      <c r="C9" s="98"/>
      <c r="D9" s="99"/>
      <c r="E9" s="99"/>
      <c r="F9" s="99"/>
    </row>
    <row r="10" spans="1:6" ht="29.25" customHeight="1">
      <c r="A10" s="178" t="s">
        <v>53</v>
      </c>
      <c r="B10" s="178"/>
      <c r="C10" s="102"/>
      <c r="D10" s="102"/>
      <c r="E10" s="102"/>
      <c r="F10" s="99"/>
    </row>
    <row r="11" spans="1:6" ht="17.25" customHeight="1">
      <c r="A11" s="101"/>
      <c r="B11" s="104"/>
      <c r="C11" s="99"/>
      <c r="D11" s="99"/>
      <c r="E11" s="99"/>
      <c r="F11" s="99"/>
    </row>
    <row r="12" spans="1:6" ht="17.25" customHeight="1">
      <c r="A12" s="101" t="s">
        <v>119</v>
      </c>
      <c r="B12" s="104"/>
      <c r="C12" s="99"/>
      <c r="D12" s="99"/>
      <c r="E12" s="99"/>
      <c r="F12" s="99"/>
    </row>
    <row r="13" spans="1:7" ht="17.25" customHeight="1">
      <c r="A13" s="101"/>
      <c r="B13" s="171" t="s">
        <v>97</v>
      </c>
      <c r="C13" s="171"/>
      <c r="D13" s="171"/>
      <c r="E13" s="171"/>
      <c r="F13" s="171"/>
      <c r="G13" s="171"/>
    </row>
    <row r="14" spans="1:6" ht="17.25" customHeight="1">
      <c r="A14" s="101" t="s">
        <v>120</v>
      </c>
      <c r="B14" s="104"/>
      <c r="C14" s="99"/>
      <c r="D14" s="99"/>
      <c r="E14" s="99"/>
      <c r="F14" s="99"/>
    </row>
    <row r="15" spans="1:7" ht="17.25" customHeight="1">
      <c r="A15" s="101"/>
      <c r="B15" s="171" t="s">
        <v>59</v>
      </c>
      <c r="C15" s="171"/>
      <c r="D15" s="171"/>
      <c r="E15" s="171"/>
      <c r="F15" s="171"/>
      <c r="G15" s="171"/>
    </row>
    <row r="16" spans="1:6" ht="17.25" customHeight="1">
      <c r="A16" s="101" t="s">
        <v>110</v>
      </c>
      <c r="B16" s="104"/>
      <c r="C16" s="99"/>
      <c r="D16" s="99"/>
      <c r="E16" s="99"/>
      <c r="F16" s="99"/>
    </row>
    <row r="17" spans="1:7" ht="17.25" customHeight="1">
      <c r="A17" s="99"/>
      <c r="B17" s="171" t="s">
        <v>60</v>
      </c>
      <c r="C17" s="171"/>
      <c r="D17" s="171"/>
      <c r="E17" s="171"/>
      <c r="F17" s="171"/>
      <c r="G17" s="171"/>
    </row>
    <row r="18" spans="1:7" ht="29.25" customHeight="1">
      <c r="A18" s="99"/>
      <c r="B18" s="179" t="s">
        <v>219</v>
      </c>
      <c r="C18" s="179"/>
      <c r="D18" s="179"/>
      <c r="E18" s="179"/>
      <c r="F18" s="179"/>
      <c r="G18" s="179"/>
    </row>
    <row r="19" spans="1:7" ht="17.25" customHeight="1">
      <c r="A19" s="99"/>
      <c r="B19" s="179" t="s">
        <v>218</v>
      </c>
      <c r="C19" s="179"/>
      <c r="D19" s="179"/>
      <c r="E19" s="179"/>
      <c r="F19" s="179"/>
      <c r="G19" s="179"/>
    </row>
    <row r="20" spans="1:7" ht="17.25" customHeight="1">
      <c r="A20" s="99"/>
      <c r="B20" s="171" t="s">
        <v>58</v>
      </c>
      <c r="C20" s="171"/>
      <c r="D20" s="171"/>
      <c r="E20" s="171"/>
      <c r="F20" s="171"/>
      <c r="G20" s="171"/>
    </row>
    <row r="21" spans="1:7" ht="17.25" customHeight="1">
      <c r="A21" s="101" t="s">
        <v>118</v>
      </c>
      <c r="B21" s="103"/>
      <c r="C21" s="103"/>
      <c r="D21" s="103"/>
      <c r="E21" s="103"/>
      <c r="F21" s="103"/>
      <c r="G21" s="93"/>
    </row>
    <row r="22" spans="1:7" ht="17.25" customHeight="1">
      <c r="A22" s="101"/>
      <c r="B22" s="171" t="s">
        <v>214</v>
      </c>
      <c r="C22" s="171"/>
      <c r="D22" s="171"/>
      <c r="E22" s="171"/>
      <c r="F22" s="171"/>
      <c r="G22" s="171"/>
    </row>
    <row r="23" spans="1:7" ht="17.25" customHeight="1">
      <c r="A23" s="101" t="s">
        <v>213</v>
      </c>
      <c r="B23" s="104"/>
      <c r="C23" s="104"/>
      <c r="D23" s="104"/>
      <c r="E23" s="104"/>
      <c r="F23" s="104"/>
      <c r="G23" s="99"/>
    </row>
    <row r="24" spans="1:7" ht="17.25" customHeight="1">
      <c r="A24" s="101"/>
      <c r="B24" s="171" t="s">
        <v>215</v>
      </c>
      <c r="C24" s="171"/>
      <c r="D24" s="171"/>
      <c r="E24" s="171"/>
      <c r="F24" s="171"/>
      <c r="G24" s="171"/>
    </row>
    <row r="25" spans="1:6" ht="17.25" customHeight="1">
      <c r="A25" s="99"/>
      <c r="B25" s="104"/>
      <c r="C25" s="99"/>
      <c r="D25" s="104"/>
      <c r="E25" s="104"/>
      <c r="F25" s="99"/>
    </row>
    <row r="26" spans="1:7" ht="17.25" customHeight="1">
      <c r="A26" s="176" t="s">
        <v>32</v>
      </c>
      <c r="B26" s="176"/>
      <c r="C26" s="118" t="s">
        <v>31</v>
      </c>
      <c r="D26" s="118" t="s">
        <v>108</v>
      </c>
      <c r="E26" s="119" t="s">
        <v>109</v>
      </c>
      <c r="F26" s="119" t="s">
        <v>117</v>
      </c>
      <c r="G26" s="119" t="s">
        <v>209</v>
      </c>
    </row>
    <row r="27" spans="1:7" ht="17.25" customHeight="1">
      <c r="A27" s="176"/>
      <c r="B27" s="176"/>
      <c r="C27" s="120" t="s">
        <v>33</v>
      </c>
      <c r="D27" s="120" t="s">
        <v>33</v>
      </c>
      <c r="E27" s="120" t="s">
        <v>113</v>
      </c>
      <c r="F27" s="120" t="s">
        <v>113</v>
      </c>
      <c r="G27" s="120" t="s">
        <v>210</v>
      </c>
    </row>
    <row r="28" spans="1:7" ht="17.25" customHeight="1">
      <c r="A28" s="176"/>
      <c r="B28" s="176"/>
      <c r="C28" s="121" t="s">
        <v>34</v>
      </c>
      <c r="D28" s="121" t="s">
        <v>56</v>
      </c>
      <c r="E28" s="121" t="s">
        <v>114</v>
      </c>
      <c r="F28" s="121" t="s">
        <v>114</v>
      </c>
      <c r="G28" s="121"/>
    </row>
    <row r="29" spans="1:7" ht="17.25" customHeight="1">
      <c r="A29" s="176"/>
      <c r="B29" s="176"/>
      <c r="C29" s="121" t="s">
        <v>55</v>
      </c>
      <c r="D29" s="121" t="s">
        <v>57</v>
      </c>
      <c r="E29" s="121" t="s">
        <v>115</v>
      </c>
      <c r="F29" s="121" t="s">
        <v>116</v>
      </c>
      <c r="G29" s="121" t="s">
        <v>116</v>
      </c>
    </row>
    <row r="30" spans="1:7" ht="17.25" customHeight="1" thickBot="1">
      <c r="A30" s="177"/>
      <c r="B30" s="177"/>
      <c r="C30" s="122"/>
      <c r="D30" s="122"/>
      <c r="E30" s="123"/>
      <c r="F30" s="123"/>
      <c r="G30" s="123"/>
    </row>
    <row r="31" spans="1:7" s="97" customFormat="1" ht="9" customHeight="1">
      <c r="A31" s="108"/>
      <c r="B31" s="115"/>
      <c r="C31" s="105"/>
      <c r="D31" s="105"/>
      <c r="E31" s="112"/>
      <c r="F31" s="112"/>
      <c r="G31" s="112"/>
    </row>
    <row r="32" spans="1:7" ht="21.75" customHeight="1">
      <c r="A32" s="144">
        <v>1</v>
      </c>
      <c r="B32" s="124" t="s">
        <v>103</v>
      </c>
      <c r="C32" s="125"/>
      <c r="D32" s="125"/>
      <c r="E32" s="125"/>
      <c r="F32" s="125"/>
      <c r="G32" s="125"/>
    </row>
    <row r="33" spans="1:7" ht="17.25" customHeight="1">
      <c r="A33" s="145" t="s">
        <v>35</v>
      </c>
      <c r="B33" s="126" t="s">
        <v>104</v>
      </c>
      <c r="C33" s="127">
        <v>0</v>
      </c>
      <c r="D33" s="127">
        <v>0</v>
      </c>
      <c r="E33" s="128">
        <v>0</v>
      </c>
      <c r="F33" s="129">
        <f>(D33-C33)*E33</f>
        <v>0</v>
      </c>
      <c r="G33" s="129">
        <v>0</v>
      </c>
    </row>
    <row r="34" spans="1:7" ht="17.25" customHeight="1">
      <c r="A34" s="145" t="s">
        <v>36</v>
      </c>
      <c r="B34" s="126" t="s">
        <v>105</v>
      </c>
      <c r="C34" s="127">
        <v>0</v>
      </c>
      <c r="D34" s="127">
        <v>0</v>
      </c>
      <c r="E34" s="128">
        <v>0</v>
      </c>
      <c r="F34" s="129">
        <f>(D34-C34)*E34</f>
        <v>0</v>
      </c>
      <c r="G34" s="129">
        <v>0</v>
      </c>
    </row>
    <row r="35" spans="1:7" ht="17.25" customHeight="1">
      <c r="A35" s="145" t="s">
        <v>37</v>
      </c>
      <c r="B35" s="126" t="s">
        <v>106</v>
      </c>
      <c r="C35" s="127">
        <v>0</v>
      </c>
      <c r="D35" s="127">
        <v>0</v>
      </c>
      <c r="E35" s="128">
        <v>0</v>
      </c>
      <c r="F35" s="129">
        <f>(D35-C35)*E35</f>
        <v>0</v>
      </c>
      <c r="G35" s="129">
        <v>0</v>
      </c>
    </row>
    <row r="36" spans="1:7" ht="17.25" customHeight="1">
      <c r="A36" s="145" t="s">
        <v>38</v>
      </c>
      <c r="B36" s="126" t="s">
        <v>39</v>
      </c>
      <c r="C36" s="127">
        <v>0</v>
      </c>
      <c r="D36" s="127">
        <v>0</v>
      </c>
      <c r="E36" s="128">
        <v>0</v>
      </c>
      <c r="F36" s="129">
        <f>(D36-C36)*E36</f>
        <v>0</v>
      </c>
      <c r="G36" s="129">
        <v>0</v>
      </c>
    </row>
    <row r="37" spans="1:7" ht="17.25" customHeight="1" thickBot="1">
      <c r="A37" s="146"/>
      <c r="B37" s="130" t="s">
        <v>40</v>
      </c>
      <c r="C37" s="131">
        <f>SUM(C33:C36)</f>
        <v>0</v>
      </c>
      <c r="D37" s="131">
        <f>SUM(D33:D36)</f>
        <v>0</v>
      </c>
      <c r="E37" s="132"/>
      <c r="F37" s="131">
        <f>SUM(F33:F36)</f>
        <v>0</v>
      </c>
      <c r="G37" s="131">
        <f>SUM(G33:G36)</f>
        <v>0</v>
      </c>
    </row>
    <row r="38" spans="1:7" s="97" customFormat="1" ht="9" customHeight="1">
      <c r="A38" s="147"/>
      <c r="B38" s="116"/>
      <c r="C38" s="111"/>
      <c r="D38" s="111"/>
      <c r="E38" s="109"/>
      <c r="F38" s="111"/>
      <c r="G38" s="111"/>
    </row>
    <row r="39" spans="1:7" ht="21.75" customHeight="1">
      <c r="A39" s="144">
        <v>2</v>
      </c>
      <c r="B39" s="124" t="s">
        <v>99</v>
      </c>
      <c r="C39" s="127"/>
      <c r="D39" s="127"/>
      <c r="E39" s="127"/>
      <c r="F39" s="127"/>
      <c r="G39" s="127"/>
    </row>
    <row r="40" spans="1:7" ht="17.25" customHeight="1">
      <c r="A40" s="145" t="s">
        <v>41</v>
      </c>
      <c r="B40" s="126" t="s">
        <v>150</v>
      </c>
      <c r="C40" s="127">
        <v>0</v>
      </c>
      <c r="D40" s="127">
        <v>0</v>
      </c>
      <c r="E40" s="128">
        <v>0</v>
      </c>
      <c r="F40" s="129">
        <f>(D40-C40)*E40</f>
        <v>0</v>
      </c>
      <c r="G40" s="129">
        <v>0</v>
      </c>
    </row>
    <row r="41" spans="1:7" ht="17.25" customHeight="1">
      <c r="A41" s="145" t="s">
        <v>42</v>
      </c>
      <c r="B41" s="126" t="s">
        <v>151</v>
      </c>
      <c r="C41" s="127">
        <v>0</v>
      </c>
      <c r="D41" s="127">
        <v>0</v>
      </c>
      <c r="E41" s="128">
        <v>0</v>
      </c>
      <c r="F41" s="129">
        <f aca="true" t="shared" si="0" ref="F41:F52">(D41-C41)*E41</f>
        <v>0</v>
      </c>
      <c r="G41" s="129">
        <v>0</v>
      </c>
    </row>
    <row r="42" spans="1:7" ht="17.25" customHeight="1">
      <c r="A42" s="145" t="s">
        <v>43</v>
      </c>
      <c r="B42" s="126" t="s">
        <v>181</v>
      </c>
      <c r="C42" s="127">
        <v>0</v>
      </c>
      <c r="D42" s="127">
        <v>0</v>
      </c>
      <c r="E42" s="128">
        <v>0</v>
      </c>
      <c r="F42" s="129">
        <f t="shared" si="0"/>
        <v>0</v>
      </c>
      <c r="G42" s="129">
        <v>0</v>
      </c>
    </row>
    <row r="43" spans="1:7" ht="17.25" customHeight="1">
      <c r="A43" s="145" t="s">
        <v>44</v>
      </c>
      <c r="B43" s="126" t="s">
        <v>152</v>
      </c>
      <c r="C43" s="127">
        <v>0</v>
      </c>
      <c r="D43" s="127">
        <v>0</v>
      </c>
      <c r="E43" s="128">
        <v>0</v>
      </c>
      <c r="F43" s="129">
        <f t="shared" si="0"/>
        <v>0</v>
      </c>
      <c r="G43" s="129">
        <v>0</v>
      </c>
    </row>
    <row r="44" spans="1:7" ht="17.25" customHeight="1">
      <c r="A44" s="145" t="s">
        <v>168</v>
      </c>
      <c r="B44" s="126" t="s">
        <v>182</v>
      </c>
      <c r="C44" s="127">
        <v>0</v>
      </c>
      <c r="D44" s="127">
        <v>0</v>
      </c>
      <c r="E44" s="128">
        <v>0</v>
      </c>
      <c r="F44" s="129">
        <f t="shared" si="0"/>
        <v>0</v>
      </c>
      <c r="G44" s="129">
        <v>0</v>
      </c>
    </row>
    <row r="45" spans="1:7" ht="17.25" customHeight="1">
      <c r="A45" s="145" t="s">
        <v>169</v>
      </c>
      <c r="B45" s="126" t="s">
        <v>183</v>
      </c>
      <c r="C45" s="127">
        <v>0</v>
      </c>
      <c r="D45" s="127">
        <v>0</v>
      </c>
      <c r="E45" s="128">
        <v>0</v>
      </c>
      <c r="F45" s="129">
        <f t="shared" si="0"/>
        <v>0</v>
      </c>
      <c r="G45" s="129">
        <v>0</v>
      </c>
    </row>
    <row r="46" spans="1:7" ht="17.25" customHeight="1">
      <c r="A46" s="145" t="s">
        <v>170</v>
      </c>
      <c r="B46" s="126" t="s">
        <v>153</v>
      </c>
      <c r="C46" s="127">
        <v>0</v>
      </c>
      <c r="D46" s="127">
        <v>0</v>
      </c>
      <c r="E46" s="128">
        <v>0</v>
      </c>
      <c r="F46" s="129">
        <f t="shared" si="0"/>
        <v>0</v>
      </c>
      <c r="G46" s="129">
        <v>0</v>
      </c>
    </row>
    <row r="47" spans="1:7" ht="17.25" customHeight="1">
      <c r="A47" s="145" t="s">
        <v>171</v>
      </c>
      <c r="B47" s="126" t="s">
        <v>154</v>
      </c>
      <c r="C47" s="127">
        <v>0</v>
      </c>
      <c r="D47" s="127">
        <v>0</v>
      </c>
      <c r="E47" s="128">
        <v>0</v>
      </c>
      <c r="F47" s="129">
        <f t="shared" si="0"/>
        <v>0</v>
      </c>
      <c r="G47" s="129">
        <v>0</v>
      </c>
    </row>
    <row r="48" spans="1:7" ht="17.25" customHeight="1">
      <c r="A48" s="145" t="s">
        <v>172</v>
      </c>
      <c r="B48" s="126" t="s">
        <v>155</v>
      </c>
      <c r="C48" s="127">
        <v>0</v>
      </c>
      <c r="D48" s="127">
        <v>0</v>
      </c>
      <c r="E48" s="128">
        <v>0</v>
      </c>
      <c r="F48" s="129">
        <f t="shared" si="0"/>
        <v>0</v>
      </c>
      <c r="G48" s="129">
        <v>0</v>
      </c>
    </row>
    <row r="49" spans="1:7" ht="17.25" customHeight="1">
      <c r="A49" s="145" t="s">
        <v>173</v>
      </c>
      <c r="B49" s="126" t="s">
        <v>100</v>
      </c>
      <c r="C49" s="127">
        <v>0</v>
      </c>
      <c r="D49" s="127">
        <v>0</v>
      </c>
      <c r="E49" s="128">
        <v>0</v>
      </c>
      <c r="F49" s="129">
        <f t="shared" si="0"/>
        <v>0</v>
      </c>
      <c r="G49" s="129">
        <v>0</v>
      </c>
    </row>
    <row r="50" spans="1:7" ht="17.25" customHeight="1">
      <c r="A50" s="145" t="s">
        <v>174</v>
      </c>
      <c r="B50" s="126" t="s">
        <v>156</v>
      </c>
      <c r="C50" s="127">
        <v>0</v>
      </c>
      <c r="D50" s="127">
        <v>0</v>
      </c>
      <c r="E50" s="128">
        <v>0</v>
      </c>
      <c r="F50" s="129">
        <f t="shared" si="0"/>
        <v>0</v>
      </c>
      <c r="G50" s="129">
        <v>0</v>
      </c>
    </row>
    <row r="51" spans="1:7" ht="17.25" customHeight="1">
      <c r="A51" s="145" t="s">
        <v>184</v>
      </c>
      <c r="B51" s="126" t="s">
        <v>157</v>
      </c>
      <c r="C51" s="127">
        <v>0</v>
      </c>
      <c r="D51" s="127">
        <v>0</v>
      </c>
      <c r="E51" s="128">
        <v>0</v>
      </c>
      <c r="F51" s="129">
        <f t="shared" si="0"/>
        <v>0</v>
      </c>
      <c r="G51" s="129">
        <v>0</v>
      </c>
    </row>
    <row r="52" spans="1:7" ht="17.25" customHeight="1">
      <c r="A52" s="145" t="s">
        <v>185</v>
      </c>
      <c r="B52" s="126" t="s">
        <v>158</v>
      </c>
      <c r="C52" s="127">
        <v>0</v>
      </c>
      <c r="D52" s="127">
        <v>0</v>
      </c>
      <c r="E52" s="128">
        <v>0</v>
      </c>
      <c r="F52" s="129">
        <f t="shared" si="0"/>
        <v>0</v>
      </c>
      <c r="G52" s="129">
        <v>0</v>
      </c>
    </row>
    <row r="53" spans="1:7" ht="17.25" customHeight="1">
      <c r="A53" s="145" t="s">
        <v>186</v>
      </c>
      <c r="B53" s="126" t="s">
        <v>39</v>
      </c>
      <c r="C53" s="127">
        <v>0</v>
      </c>
      <c r="D53" s="127">
        <v>0</v>
      </c>
      <c r="E53" s="128">
        <v>0</v>
      </c>
      <c r="F53" s="129">
        <f>(D53-C53)*E53</f>
        <v>0</v>
      </c>
      <c r="G53" s="129">
        <v>0</v>
      </c>
    </row>
    <row r="54" spans="1:7" ht="17.25" customHeight="1" thickBot="1">
      <c r="A54" s="146"/>
      <c r="B54" s="130" t="s">
        <v>40</v>
      </c>
      <c r="C54" s="131">
        <f>SUM(C40:C53)</f>
        <v>0</v>
      </c>
      <c r="D54" s="131">
        <f>SUM(D40:D53)</f>
        <v>0</v>
      </c>
      <c r="E54" s="132"/>
      <c r="F54" s="131">
        <f>SUM(F40:F53)</f>
        <v>0</v>
      </c>
      <c r="G54" s="131">
        <f>SUM(G40:G53)</f>
        <v>0</v>
      </c>
    </row>
    <row r="55" spans="1:7" s="97" customFormat="1" ht="9" customHeight="1">
      <c r="A55" s="147"/>
      <c r="B55" s="116"/>
      <c r="C55" s="111"/>
      <c r="D55" s="111"/>
      <c r="E55" s="109"/>
      <c r="F55" s="111"/>
      <c r="G55" s="111"/>
    </row>
    <row r="56" spans="1:7" ht="21.75" customHeight="1">
      <c r="A56" s="124">
        <v>3</v>
      </c>
      <c r="B56" s="124" t="s">
        <v>175</v>
      </c>
      <c r="C56" s="127"/>
      <c r="D56" s="127"/>
      <c r="E56" s="127"/>
      <c r="F56" s="127"/>
      <c r="G56" s="127"/>
    </row>
    <row r="57" spans="1:7" ht="17.25" customHeight="1">
      <c r="A57" s="145" t="s">
        <v>45</v>
      </c>
      <c r="B57" s="126" t="s">
        <v>159</v>
      </c>
      <c r="C57" s="127">
        <v>0</v>
      </c>
      <c r="D57" s="127">
        <v>0</v>
      </c>
      <c r="E57" s="128">
        <v>0</v>
      </c>
      <c r="F57" s="129">
        <f aca="true" t="shared" si="1" ref="F57:F62">(D57-C57)*E57</f>
        <v>0</v>
      </c>
      <c r="G57" s="129">
        <v>0</v>
      </c>
    </row>
    <row r="58" spans="1:7" ht="17.25" customHeight="1">
      <c r="A58" s="145" t="s">
        <v>46</v>
      </c>
      <c r="B58" s="126" t="s">
        <v>160</v>
      </c>
      <c r="C58" s="127">
        <v>0</v>
      </c>
      <c r="D58" s="127">
        <v>0</v>
      </c>
      <c r="E58" s="128">
        <v>0</v>
      </c>
      <c r="F58" s="129">
        <f t="shared" si="1"/>
        <v>0</v>
      </c>
      <c r="G58" s="129">
        <v>0</v>
      </c>
    </row>
    <row r="59" spans="1:7" ht="17.25" customHeight="1">
      <c r="A59" s="145" t="s">
        <v>122</v>
      </c>
      <c r="B59" s="126" t="s">
        <v>161</v>
      </c>
      <c r="C59" s="127">
        <v>0</v>
      </c>
      <c r="D59" s="127">
        <v>0</v>
      </c>
      <c r="E59" s="128">
        <v>0</v>
      </c>
      <c r="F59" s="129">
        <f t="shared" si="1"/>
        <v>0</v>
      </c>
      <c r="G59" s="129">
        <v>0</v>
      </c>
    </row>
    <row r="60" spans="1:7" ht="17.25" customHeight="1">
      <c r="A60" s="145" t="s">
        <v>123</v>
      </c>
      <c r="B60" s="126" t="s">
        <v>162</v>
      </c>
      <c r="C60" s="127">
        <v>0</v>
      </c>
      <c r="D60" s="127">
        <v>0</v>
      </c>
      <c r="E60" s="128">
        <v>0</v>
      </c>
      <c r="F60" s="129">
        <f t="shared" si="1"/>
        <v>0</v>
      </c>
      <c r="G60" s="129">
        <v>0</v>
      </c>
    </row>
    <row r="61" spans="1:7" ht="17.25" customHeight="1">
      <c r="A61" s="145" t="s">
        <v>124</v>
      </c>
      <c r="B61" s="126" t="s">
        <v>163</v>
      </c>
      <c r="C61" s="127">
        <v>0</v>
      </c>
      <c r="D61" s="127">
        <v>0</v>
      </c>
      <c r="E61" s="128">
        <v>0</v>
      </c>
      <c r="F61" s="129">
        <f t="shared" si="1"/>
        <v>0</v>
      </c>
      <c r="G61" s="129">
        <v>0</v>
      </c>
    </row>
    <row r="62" spans="1:7" ht="17.25" customHeight="1">
      <c r="A62" s="145" t="s">
        <v>125</v>
      </c>
      <c r="B62" s="126" t="s">
        <v>39</v>
      </c>
      <c r="C62" s="127">
        <v>0</v>
      </c>
      <c r="D62" s="127">
        <v>0</v>
      </c>
      <c r="E62" s="128">
        <v>0</v>
      </c>
      <c r="F62" s="129">
        <f t="shared" si="1"/>
        <v>0</v>
      </c>
      <c r="G62" s="129">
        <v>0</v>
      </c>
    </row>
    <row r="63" spans="1:7" ht="17.25" customHeight="1" thickBot="1">
      <c r="A63" s="146"/>
      <c r="B63" s="130" t="s">
        <v>40</v>
      </c>
      <c r="C63" s="131">
        <f>SUM(C57:C62)</f>
        <v>0</v>
      </c>
      <c r="D63" s="131">
        <f>SUM(D57:D62)</f>
        <v>0</v>
      </c>
      <c r="E63" s="132"/>
      <c r="F63" s="131">
        <f>SUM(F57:F62)</f>
        <v>0</v>
      </c>
      <c r="G63" s="131">
        <f>SUM(G57:G62)</f>
        <v>0</v>
      </c>
    </row>
    <row r="64" spans="1:7" s="97" customFormat="1" ht="9" customHeight="1">
      <c r="A64" s="147"/>
      <c r="B64" s="116"/>
      <c r="C64" s="111"/>
      <c r="D64" s="111"/>
      <c r="E64" s="109"/>
      <c r="F64" s="111"/>
      <c r="G64" s="111"/>
    </row>
    <row r="65" spans="1:7" ht="21.75" customHeight="1">
      <c r="A65" s="124">
        <v>4</v>
      </c>
      <c r="B65" s="124" t="s">
        <v>176</v>
      </c>
      <c r="C65" s="127"/>
      <c r="D65" s="127"/>
      <c r="E65" s="127"/>
      <c r="F65" s="127"/>
      <c r="G65" s="127"/>
    </row>
    <row r="66" spans="1:7" ht="17.25" customHeight="1">
      <c r="A66" s="145" t="s">
        <v>47</v>
      </c>
      <c r="B66" s="126" t="s">
        <v>164</v>
      </c>
      <c r="C66" s="127">
        <v>0</v>
      </c>
      <c r="D66" s="127">
        <v>0</v>
      </c>
      <c r="E66" s="128">
        <v>0</v>
      </c>
      <c r="F66" s="129">
        <f aca="true" t="shared" si="2" ref="F66:F73">(D66-C66)*E66</f>
        <v>0</v>
      </c>
      <c r="G66" s="129">
        <v>0</v>
      </c>
    </row>
    <row r="67" spans="1:7" ht="17.25" customHeight="1">
      <c r="A67" s="145" t="s">
        <v>48</v>
      </c>
      <c r="B67" s="126" t="s">
        <v>121</v>
      </c>
      <c r="C67" s="127">
        <v>0</v>
      </c>
      <c r="D67" s="127">
        <v>0</v>
      </c>
      <c r="E67" s="128">
        <v>0</v>
      </c>
      <c r="F67" s="129">
        <f t="shared" si="2"/>
        <v>0</v>
      </c>
      <c r="G67" s="129">
        <v>0</v>
      </c>
    </row>
    <row r="68" spans="1:7" ht="17.25" customHeight="1">
      <c r="A68" s="145" t="s">
        <v>101</v>
      </c>
      <c r="B68" s="126" t="s">
        <v>165</v>
      </c>
      <c r="C68" s="127">
        <v>0</v>
      </c>
      <c r="D68" s="127">
        <v>0</v>
      </c>
      <c r="E68" s="128">
        <v>0</v>
      </c>
      <c r="F68" s="129">
        <f t="shared" si="2"/>
        <v>0</v>
      </c>
      <c r="G68" s="129">
        <v>0</v>
      </c>
    </row>
    <row r="69" spans="1:7" ht="17.25" customHeight="1">
      <c r="A69" s="145" t="s">
        <v>102</v>
      </c>
      <c r="B69" s="126" t="s">
        <v>126</v>
      </c>
      <c r="C69" s="127">
        <v>0</v>
      </c>
      <c r="D69" s="127">
        <v>0</v>
      </c>
      <c r="E69" s="128">
        <v>0</v>
      </c>
      <c r="F69" s="129">
        <f t="shared" si="2"/>
        <v>0</v>
      </c>
      <c r="G69" s="129">
        <v>0</v>
      </c>
    </row>
    <row r="70" spans="1:7" ht="17.25" customHeight="1">
      <c r="A70" s="145" t="s">
        <v>128</v>
      </c>
      <c r="B70" s="126" t="s">
        <v>166</v>
      </c>
      <c r="C70" s="127">
        <v>0</v>
      </c>
      <c r="D70" s="127">
        <v>0</v>
      </c>
      <c r="E70" s="128">
        <v>0</v>
      </c>
      <c r="F70" s="129">
        <f t="shared" si="2"/>
        <v>0</v>
      </c>
      <c r="G70" s="129">
        <v>0</v>
      </c>
    </row>
    <row r="71" spans="1:7" ht="17.25" customHeight="1">
      <c r="A71" s="145" t="s">
        <v>129</v>
      </c>
      <c r="B71" s="126" t="s">
        <v>167</v>
      </c>
      <c r="C71" s="127">
        <v>0</v>
      </c>
      <c r="D71" s="127">
        <v>0</v>
      </c>
      <c r="E71" s="128">
        <v>0</v>
      </c>
      <c r="F71" s="129">
        <f t="shared" si="2"/>
        <v>0</v>
      </c>
      <c r="G71" s="129">
        <v>0</v>
      </c>
    </row>
    <row r="72" spans="1:7" ht="17.25" customHeight="1">
      <c r="A72" s="145" t="s">
        <v>130</v>
      </c>
      <c r="B72" s="126" t="s">
        <v>127</v>
      </c>
      <c r="C72" s="127">
        <v>0</v>
      </c>
      <c r="D72" s="127">
        <v>0</v>
      </c>
      <c r="E72" s="128">
        <v>0</v>
      </c>
      <c r="F72" s="129">
        <f t="shared" si="2"/>
        <v>0</v>
      </c>
      <c r="G72" s="129">
        <v>0</v>
      </c>
    </row>
    <row r="73" spans="1:7" ht="17.25" customHeight="1">
      <c r="A73" s="145" t="s">
        <v>131</v>
      </c>
      <c r="B73" s="126" t="s">
        <v>39</v>
      </c>
      <c r="C73" s="127">
        <v>0</v>
      </c>
      <c r="D73" s="127">
        <v>0</v>
      </c>
      <c r="E73" s="128">
        <v>0</v>
      </c>
      <c r="F73" s="129">
        <f t="shared" si="2"/>
        <v>0</v>
      </c>
      <c r="G73" s="129">
        <v>0</v>
      </c>
    </row>
    <row r="74" spans="1:7" ht="17.25" customHeight="1" thickBot="1">
      <c r="A74" s="146"/>
      <c r="B74" s="130" t="s">
        <v>40</v>
      </c>
      <c r="C74" s="131">
        <f>SUM(C66:C73)</f>
        <v>0</v>
      </c>
      <c r="D74" s="131">
        <f>SUM(D66:D73)</f>
        <v>0</v>
      </c>
      <c r="E74" s="132"/>
      <c r="F74" s="131">
        <f>SUM(F66:F73)</f>
        <v>0</v>
      </c>
      <c r="G74" s="131">
        <f>SUM(G66:G73)</f>
        <v>0</v>
      </c>
    </row>
    <row r="75" spans="1:7" s="97" customFormat="1" ht="9" customHeight="1">
      <c r="A75" s="147"/>
      <c r="B75" s="116"/>
      <c r="C75" s="111"/>
      <c r="D75" s="111"/>
      <c r="E75" s="109"/>
      <c r="F75" s="111"/>
      <c r="G75" s="111"/>
    </row>
    <row r="76" spans="1:7" ht="21.75" customHeight="1">
      <c r="A76" s="133">
        <v>5</v>
      </c>
      <c r="B76" s="133" t="s">
        <v>107</v>
      </c>
      <c r="C76" s="134"/>
      <c r="D76" s="134"/>
      <c r="E76" s="134"/>
      <c r="F76" s="134"/>
      <c r="G76" s="134"/>
    </row>
    <row r="77" spans="1:7" ht="17.25" customHeight="1">
      <c r="A77" s="148" t="s">
        <v>132</v>
      </c>
      <c r="B77" s="135"/>
      <c r="C77" s="134">
        <v>0</v>
      </c>
      <c r="D77" s="134">
        <v>0</v>
      </c>
      <c r="E77" s="136">
        <v>0</v>
      </c>
      <c r="F77" s="137">
        <f aca="true" t="shared" si="3" ref="F77:F84">(D77-C77)*E77</f>
        <v>0</v>
      </c>
      <c r="G77" s="137">
        <v>0</v>
      </c>
    </row>
    <row r="78" spans="1:7" ht="17.25" customHeight="1">
      <c r="A78" s="148" t="s">
        <v>133</v>
      </c>
      <c r="B78" s="135"/>
      <c r="C78" s="134">
        <v>0</v>
      </c>
      <c r="D78" s="134">
        <v>0</v>
      </c>
      <c r="E78" s="136">
        <v>0</v>
      </c>
      <c r="F78" s="137">
        <f t="shared" si="3"/>
        <v>0</v>
      </c>
      <c r="G78" s="137">
        <v>0</v>
      </c>
    </row>
    <row r="79" spans="1:7" ht="17.25" customHeight="1">
      <c r="A79" s="148" t="s">
        <v>134</v>
      </c>
      <c r="B79" s="135"/>
      <c r="C79" s="134">
        <v>0</v>
      </c>
      <c r="D79" s="134">
        <v>0</v>
      </c>
      <c r="E79" s="136">
        <v>0</v>
      </c>
      <c r="F79" s="137">
        <f t="shared" si="3"/>
        <v>0</v>
      </c>
      <c r="G79" s="137">
        <v>0</v>
      </c>
    </row>
    <row r="80" spans="1:246" ht="17.25" customHeight="1">
      <c r="A80" s="148" t="s">
        <v>135</v>
      </c>
      <c r="B80" s="135"/>
      <c r="C80" s="134">
        <v>0</v>
      </c>
      <c r="D80" s="134">
        <v>0</v>
      </c>
      <c r="E80" s="136">
        <v>0</v>
      </c>
      <c r="F80" s="137">
        <f t="shared" si="3"/>
        <v>0</v>
      </c>
      <c r="G80" s="137">
        <v>0</v>
      </c>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c r="HX80" s="95"/>
      <c r="HY80" s="95"/>
      <c r="HZ80" s="95"/>
      <c r="IA80" s="95"/>
      <c r="IB80" s="95"/>
      <c r="IC80" s="95"/>
      <c r="ID80" s="95"/>
      <c r="IE80" s="95"/>
      <c r="IF80" s="95"/>
      <c r="IG80" s="95"/>
      <c r="IH80" s="95"/>
      <c r="II80" s="95"/>
      <c r="IJ80" s="95"/>
      <c r="IK80" s="95"/>
      <c r="IL80" s="95"/>
    </row>
    <row r="81" spans="1:7" ht="17.25" customHeight="1">
      <c r="A81" s="148" t="s">
        <v>136</v>
      </c>
      <c r="B81" s="135"/>
      <c r="C81" s="134">
        <v>0</v>
      </c>
      <c r="D81" s="134">
        <v>0</v>
      </c>
      <c r="E81" s="136">
        <v>0</v>
      </c>
      <c r="F81" s="137">
        <f t="shared" si="3"/>
        <v>0</v>
      </c>
      <c r="G81" s="137">
        <v>0</v>
      </c>
    </row>
    <row r="82" spans="1:7" ht="17.25" customHeight="1">
      <c r="A82" s="148" t="s">
        <v>137</v>
      </c>
      <c r="B82" s="135"/>
      <c r="C82" s="134">
        <v>0</v>
      </c>
      <c r="D82" s="134">
        <v>0</v>
      </c>
      <c r="E82" s="136">
        <v>0</v>
      </c>
      <c r="F82" s="137">
        <f t="shared" si="3"/>
        <v>0</v>
      </c>
      <c r="G82" s="137">
        <v>0</v>
      </c>
    </row>
    <row r="83" spans="1:7" ht="17.25" customHeight="1">
      <c r="A83" s="148" t="s">
        <v>138</v>
      </c>
      <c r="B83" s="135"/>
      <c r="C83" s="134">
        <v>0</v>
      </c>
      <c r="D83" s="134">
        <v>0</v>
      </c>
      <c r="E83" s="136">
        <v>0</v>
      </c>
      <c r="F83" s="137">
        <f t="shared" si="3"/>
        <v>0</v>
      </c>
      <c r="G83" s="137">
        <v>0</v>
      </c>
    </row>
    <row r="84" spans="1:7" ht="17.25" customHeight="1">
      <c r="A84" s="148" t="s">
        <v>139</v>
      </c>
      <c r="B84" s="135"/>
      <c r="C84" s="134">
        <v>0</v>
      </c>
      <c r="D84" s="134">
        <v>0</v>
      </c>
      <c r="E84" s="136">
        <v>0</v>
      </c>
      <c r="F84" s="137">
        <f t="shared" si="3"/>
        <v>0</v>
      </c>
      <c r="G84" s="137">
        <v>0</v>
      </c>
    </row>
    <row r="85" spans="1:7" ht="17.25" customHeight="1" thickBot="1">
      <c r="A85" s="140"/>
      <c r="B85" s="138" t="s">
        <v>40</v>
      </c>
      <c r="C85" s="139">
        <f>SUM(C77:C84)</f>
        <v>0</v>
      </c>
      <c r="D85" s="139">
        <f>SUM(D77:D84)</f>
        <v>0</v>
      </c>
      <c r="E85" s="139"/>
      <c r="F85" s="139">
        <f>SUM(F77:F84)</f>
        <v>0</v>
      </c>
      <c r="G85" s="139">
        <f>SUM(G77:G84)</f>
        <v>0</v>
      </c>
    </row>
    <row r="86" spans="1:7" s="97" customFormat="1" ht="9" customHeight="1">
      <c r="A86" s="115"/>
      <c r="B86" s="115"/>
      <c r="C86" s="109"/>
      <c r="D86" s="109"/>
      <c r="E86" s="109"/>
      <c r="F86" s="110"/>
      <c r="G86" s="110"/>
    </row>
    <row r="87" spans="1:7" ht="21.75" customHeight="1" thickBot="1">
      <c r="A87" s="175" t="s">
        <v>49</v>
      </c>
      <c r="B87" s="175"/>
      <c r="C87" s="139">
        <f>C85+C74+C63+C54+C37</f>
        <v>0</v>
      </c>
      <c r="D87" s="139">
        <f>D85+D74+D63+D54+D37</f>
        <v>0</v>
      </c>
      <c r="E87" s="139"/>
      <c r="F87" s="139">
        <f>F85+F74+F63+F54+F37</f>
        <v>0</v>
      </c>
      <c r="G87" s="139">
        <f>G85+G74+G63+G54+G37</f>
        <v>0</v>
      </c>
    </row>
    <row r="88" spans="1:7" s="97" customFormat="1" ht="9" customHeight="1">
      <c r="A88" s="115"/>
      <c r="B88" s="115"/>
      <c r="C88" s="109"/>
      <c r="D88" s="109"/>
      <c r="E88" s="109"/>
      <c r="F88" s="110"/>
      <c r="G88" s="110"/>
    </row>
    <row r="89" spans="1:7" ht="17.25" customHeight="1" thickBot="1">
      <c r="A89" s="140">
        <v>6</v>
      </c>
      <c r="B89" s="140" t="s">
        <v>235</v>
      </c>
      <c r="C89" s="141">
        <v>0</v>
      </c>
      <c r="D89" s="141">
        <v>0</v>
      </c>
      <c r="E89" s="142">
        <v>0</v>
      </c>
      <c r="F89" s="143">
        <f>(D89-C89)*E89</f>
        <v>0</v>
      </c>
      <c r="G89" s="143">
        <v>0</v>
      </c>
    </row>
    <row r="90" spans="1:7" s="97" customFormat="1" ht="9" customHeight="1">
      <c r="A90" s="105"/>
      <c r="B90" s="115"/>
      <c r="C90" s="109"/>
      <c r="D90" s="109"/>
      <c r="E90" s="109"/>
      <c r="F90" s="109"/>
      <c r="G90" s="109"/>
    </row>
    <row r="91" spans="1:7" s="96" customFormat="1" ht="21.75" customHeight="1" thickBot="1">
      <c r="A91" s="175" t="s">
        <v>50</v>
      </c>
      <c r="B91" s="175"/>
      <c r="C91" s="139">
        <f>C87+C89</f>
        <v>0</v>
      </c>
      <c r="D91" s="139">
        <f>D87+D89</f>
        <v>0</v>
      </c>
      <c r="E91" s="139"/>
      <c r="F91" s="139">
        <f>F89+F87</f>
        <v>0</v>
      </c>
      <c r="G91" s="139">
        <f>G89+G87</f>
        <v>0</v>
      </c>
    </row>
    <row r="92" spans="1:6" ht="17.25" customHeight="1">
      <c r="A92" s="106"/>
      <c r="B92" s="104"/>
      <c r="C92" s="99"/>
      <c r="D92" s="99"/>
      <c r="E92" s="99"/>
      <c r="F92" s="99"/>
    </row>
    <row r="93" spans="1:6" ht="17.25" customHeight="1">
      <c r="A93" s="99"/>
      <c r="B93" s="104"/>
      <c r="C93" s="99"/>
      <c r="D93" s="99"/>
      <c r="E93" s="99"/>
      <c r="F93" s="99"/>
    </row>
    <row r="104" ht="17.25" customHeight="1">
      <c r="B104" s="117"/>
    </row>
    <row r="105" ht="17.25" customHeight="1">
      <c r="B105" s="117"/>
    </row>
    <row r="106" ht="17.25" customHeight="1">
      <c r="B106" s="117"/>
    </row>
    <row r="107" ht="17.25" customHeight="1">
      <c r="B107" s="117"/>
    </row>
    <row r="108" ht="17.25" customHeight="1">
      <c r="B108" s="117"/>
    </row>
    <row r="109" ht="17.25" customHeight="1">
      <c r="B109" s="117"/>
    </row>
    <row r="110" ht="17.25" customHeight="1">
      <c r="B110" s="117"/>
    </row>
    <row r="111" ht="17.25" customHeight="1">
      <c r="B111" s="117"/>
    </row>
    <row r="112" ht="17.25" customHeight="1">
      <c r="B112" s="117"/>
    </row>
    <row r="113" ht="17.25" customHeight="1">
      <c r="B113" s="117"/>
    </row>
    <row r="114" ht="17.25" customHeight="1">
      <c r="B114" s="117"/>
    </row>
    <row r="115" ht="17.25" customHeight="1">
      <c r="B115" s="117"/>
    </row>
    <row r="116" ht="17.25" customHeight="1">
      <c r="B116" s="117"/>
    </row>
    <row r="117" ht="17.25" customHeight="1">
      <c r="B117" s="117"/>
    </row>
    <row r="118" ht="17.25" customHeight="1">
      <c r="B118" s="117"/>
    </row>
    <row r="119" ht="17.25" customHeight="1">
      <c r="B119" s="117"/>
    </row>
    <row r="376" ht="17.25" customHeight="1">
      <c r="F376" s="95"/>
    </row>
    <row r="384" ht="17.25" customHeight="1">
      <c r="F384" s="95"/>
    </row>
    <row r="395" spans="7:19" ht="17.25" customHeight="1">
      <c r="G395" s="95"/>
      <c r="H395" s="95"/>
      <c r="I395" s="95"/>
      <c r="J395" s="95"/>
      <c r="K395" s="95"/>
      <c r="L395" s="95"/>
      <c r="M395" s="95"/>
      <c r="N395" s="95"/>
      <c r="O395" s="95"/>
      <c r="P395" s="95"/>
      <c r="Q395" s="95"/>
      <c r="R395" s="95"/>
      <c r="S395" s="95"/>
    </row>
    <row r="403" spans="7:19" ht="17.25" customHeight="1">
      <c r="G403" s="95"/>
      <c r="H403" s="95"/>
      <c r="I403" s="95"/>
      <c r="J403" s="95"/>
      <c r="K403" s="95"/>
      <c r="L403" s="95"/>
      <c r="M403" s="95"/>
      <c r="N403" s="95"/>
      <c r="O403" s="95"/>
      <c r="P403" s="95"/>
      <c r="Q403" s="95"/>
      <c r="R403" s="95"/>
      <c r="S403" s="95"/>
    </row>
  </sheetData>
  <sheetProtection password="BA97" sheet="1"/>
  <protectedRanges>
    <protectedRange sqref="B2:B3 C6:C9 C33:E36 C57:E62 C66:E73 B77:E84 C40:E53" name="Oblast1"/>
    <protectedRange sqref="G33:G36 G40:G53 G57:G62 G66:G73 G77:G84 G89" name="Oblast2"/>
  </protectedRanges>
  <mergeCells count="15">
    <mergeCell ref="A10:B10"/>
    <mergeCell ref="B20:G20"/>
    <mergeCell ref="B19:G19"/>
    <mergeCell ref="B18:G18"/>
    <mergeCell ref="B17:G17"/>
    <mergeCell ref="B15:G15"/>
    <mergeCell ref="B13:G13"/>
    <mergeCell ref="A1:E1"/>
    <mergeCell ref="A6:A9"/>
    <mergeCell ref="A5:C5"/>
    <mergeCell ref="A91:B91"/>
    <mergeCell ref="A87:B87"/>
    <mergeCell ref="A26:B30"/>
    <mergeCell ref="B24:G24"/>
    <mergeCell ref="B22:G22"/>
  </mergeCells>
  <printOptions/>
  <pageMargins left="0.7" right="0.7" top="0.787401575" bottom="0.787401575" header="0.3" footer="0.3"/>
  <pageSetup fitToHeight="0"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selection activeCell="A1" sqref="A1:E1"/>
    </sheetView>
  </sheetViews>
  <sheetFormatPr defaultColWidth="9.140625" defaultRowHeight="12.75"/>
  <cols>
    <col min="1" max="1" width="7.7109375" style="1" customWidth="1"/>
    <col min="2" max="2" width="77.140625" style="1" customWidth="1"/>
    <col min="3" max="4" width="17.7109375" style="1" customWidth="1"/>
    <col min="5" max="5" width="53.28125" style="1" customWidth="1"/>
    <col min="6" max="16384" width="9.140625" style="1" customWidth="1"/>
  </cols>
  <sheetData>
    <row r="1" spans="1:6" ht="30" customHeight="1">
      <c r="A1" s="180" t="s">
        <v>13</v>
      </c>
      <c r="B1" s="180"/>
      <c r="C1" s="180"/>
      <c r="D1" s="180"/>
      <c r="E1" s="180"/>
      <c r="F1" s="2"/>
    </row>
    <row r="2" spans="1:6" ht="17.25" customHeight="1">
      <c r="A2" s="2"/>
      <c r="B2" s="2"/>
      <c r="C2" s="2"/>
      <c r="D2" s="2"/>
      <c r="E2" s="2"/>
      <c r="F2" s="2"/>
    </row>
    <row r="3" spans="1:5" ht="17.25" customHeight="1">
      <c r="A3" s="181" t="s">
        <v>62</v>
      </c>
      <c r="B3" s="181"/>
      <c r="C3" s="3"/>
      <c r="D3" s="4"/>
      <c r="E3" s="4"/>
    </row>
    <row r="4" spans="1:6" ht="22.5" customHeight="1">
      <c r="A4" s="181"/>
      <c r="B4" s="181"/>
      <c r="C4" s="2"/>
      <c r="D4" s="2"/>
      <c r="E4" s="2"/>
      <c r="F4" s="2"/>
    </row>
    <row r="5" spans="1:6" ht="17.25" customHeight="1">
      <c r="A5" s="182" t="s">
        <v>211</v>
      </c>
      <c r="B5" s="182"/>
      <c r="C5" s="3"/>
      <c r="D5" s="4"/>
      <c r="E5" s="183"/>
      <c r="F5" s="183"/>
    </row>
    <row r="6" spans="1:6" ht="17.25" customHeight="1">
      <c r="A6" s="182"/>
      <c r="B6" s="182"/>
      <c r="C6" s="3"/>
      <c r="D6" s="4"/>
      <c r="E6" s="183"/>
      <c r="F6" s="183"/>
    </row>
    <row r="7" spans="1:6" ht="25.5" customHeight="1">
      <c r="A7" s="182"/>
      <c r="B7" s="182"/>
      <c r="C7" s="3"/>
      <c r="D7" s="4"/>
      <c r="E7" s="183"/>
      <c r="F7" s="183"/>
    </row>
    <row r="8" spans="1:6" ht="42.75" customHeight="1">
      <c r="A8" s="182" t="s">
        <v>24</v>
      </c>
      <c r="B8" s="182"/>
      <c r="C8" s="3"/>
      <c r="D8" s="4"/>
      <c r="E8" s="3"/>
      <c r="F8" s="3"/>
    </row>
    <row r="9" spans="1:6" s="44" customFormat="1" ht="17.25" customHeight="1">
      <c r="A9" s="90"/>
      <c r="B9" s="90"/>
      <c r="C9" s="88"/>
      <c r="D9" s="89"/>
      <c r="E9" s="183"/>
      <c r="F9" s="183"/>
    </row>
    <row r="10" spans="1:6" s="45" customFormat="1" ht="17.25" customHeight="1">
      <c r="A10" s="184" t="s">
        <v>23</v>
      </c>
      <c r="B10" s="184"/>
      <c r="C10" s="185" t="str">
        <f>IF('uvodní list'!C9="vyplní příjemce podpory kinematografie"," ",'uvodní list'!C9)</f>
        <v> </v>
      </c>
      <c r="D10" s="185"/>
      <c r="E10" s="183"/>
      <c r="F10" s="183"/>
    </row>
    <row r="11" spans="1:6" s="45" customFormat="1" ht="17.25" customHeight="1">
      <c r="A11" s="184" t="s">
        <v>8</v>
      </c>
      <c r="B11" s="184"/>
      <c r="C11" s="185" t="str">
        <f>IF('uvodní list'!C8="vyplní příjemce podpory kinematografie"," ",'uvodní list'!C8)</f>
        <v> </v>
      </c>
      <c r="D11" s="185"/>
      <c r="E11" s="46"/>
      <c r="F11" s="47"/>
    </row>
    <row r="12" spans="1:6" s="45" customFormat="1" ht="17.25" customHeight="1">
      <c r="A12" s="184" t="s">
        <v>7</v>
      </c>
      <c r="B12" s="184"/>
      <c r="C12" s="185" t="str">
        <f>IF('uvodní list'!C7="vyplní příjemce podpory kinematografie"," ",'uvodní list'!C7)</f>
        <v> </v>
      </c>
      <c r="D12" s="185"/>
      <c r="E12" s="46"/>
      <c r="F12" s="47"/>
    </row>
    <row r="13" spans="1:5" ht="56.25" customHeight="1">
      <c r="A13" s="48"/>
      <c r="B13" s="4"/>
      <c r="C13" s="4"/>
      <c r="D13" s="4"/>
      <c r="E13" s="4"/>
    </row>
    <row r="14" spans="1:5" ht="56.25" customHeight="1" thickBot="1">
      <c r="A14" s="186" t="s">
        <v>63</v>
      </c>
      <c r="B14" s="186"/>
      <c r="C14" s="6" t="s">
        <v>64</v>
      </c>
      <c r="D14" s="7" t="s">
        <v>5</v>
      </c>
      <c r="E14" s="8" t="s">
        <v>65</v>
      </c>
    </row>
    <row r="15" spans="1:5" ht="9" customHeight="1">
      <c r="A15" s="9"/>
      <c r="B15" s="10"/>
      <c r="C15" s="10"/>
      <c r="D15" s="11"/>
      <c r="E15" s="12"/>
    </row>
    <row r="16" spans="1:5" ht="21.75" customHeight="1">
      <c r="A16" s="13" t="s">
        <v>14</v>
      </c>
      <c r="B16" s="187" t="s">
        <v>66</v>
      </c>
      <c r="C16" s="187"/>
      <c r="D16" s="187"/>
      <c r="E16" s="187"/>
    </row>
    <row r="17" spans="1:5" ht="17.25" customHeight="1">
      <c r="A17" s="14" t="s">
        <v>67</v>
      </c>
      <c r="B17" s="15" t="s">
        <v>68</v>
      </c>
      <c r="C17" s="16">
        <v>0</v>
      </c>
      <c r="D17" s="17" t="str">
        <f>IF(C$57=0,"0%",C17/C$55)</f>
        <v>0%</v>
      </c>
      <c r="E17" s="18"/>
    </row>
    <row r="18" spans="1:5" ht="17.25" customHeight="1">
      <c r="A18" s="14" t="s">
        <v>69</v>
      </c>
      <c r="B18" s="15" t="s">
        <v>70</v>
      </c>
      <c r="C18" s="16">
        <v>0</v>
      </c>
      <c r="D18" s="17" t="str">
        <f>IF(C$57=0,"0%",C18/C$55)</f>
        <v>0%</v>
      </c>
      <c r="E18" s="18"/>
    </row>
    <row r="19" spans="1:5" ht="17.25" customHeight="1">
      <c r="A19" s="14" t="s">
        <v>71</v>
      </c>
      <c r="B19" s="15" t="s">
        <v>208</v>
      </c>
      <c r="C19" s="16">
        <v>0</v>
      </c>
      <c r="D19" s="17" t="str">
        <f>IF(C$57=0,"0%",C19/C$55)</f>
        <v>0%</v>
      </c>
      <c r="E19" s="18"/>
    </row>
    <row r="20" spans="1:5" ht="17.25" customHeight="1">
      <c r="A20" s="14" t="s">
        <v>140</v>
      </c>
      <c r="B20" s="15" t="s">
        <v>72</v>
      </c>
      <c r="C20" s="16">
        <v>0</v>
      </c>
      <c r="D20" s="17" t="str">
        <f>IF(C$57=0,"0%",C20/C$55)</f>
        <v>0%</v>
      </c>
      <c r="E20" s="18"/>
    </row>
    <row r="21" spans="1:5" ht="17.25" customHeight="1" thickBot="1">
      <c r="A21" s="19"/>
      <c r="B21" s="20" t="s">
        <v>22</v>
      </c>
      <c r="C21" s="21">
        <f>SUM(C17:C20)</f>
        <v>0</v>
      </c>
      <c r="D21" s="22" t="str">
        <f>IF(C$57=0,"0%",C21/C$55)</f>
        <v>0%</v>
      </c>
      <c r="E21" s="23"/>
    </row>
    <row r="22" spans="1:5" ht="9" customHeight="1">
      <c r="A22" s="9"/>
      <c r="B22" s="5"/>
      <c r="C22" s="25"/>
      <c r="D22" s="26"/>
      <c r="E22" s="27"/>
    </row>
    <row r="23" spans="1:6" ht="21.75" customHeight="1">
      <c r="A23" s="13" t="s">
        <v>0</v>
      </c>
      <c r="B23" s="187" t="s">
        <v>73</v>
      </c>
      <c r="C23" s="187"/>
      <c r="D23" s="187"/>
      <c r="E23" s="187"/>
      <c r="F23" s="28"/>
    </row>
    <row r="24" spans="1:6" s="28" customFormat="1" ht="21.75" customHeight="1">
      <c r="A24" s="14" t="s">
        <v>74</v>
      </c>
      <c r="B24" s="15" t="s">
        <v>141</v>
      </c>
      <c r="C24" s="16">
        <v>0</v>
      </c>
      <c r="D24" s="17" t="str">
        <f>IF(C$57=0,"0%",C24/C$55)</f>
        <v>0%</v>
      </c>
      <c r="E24" s="49"/>
      <c r="F24" s="1"/>
    </row>
    <row r="25" spans="1:5" ht="17.25" customHeight="1">
      <c r="A25" s="14" t="s">
        <v>75</v>
      </c>
      <c r="B25" s="15" t="s">
        <v>141</v>
      </c>
      <c r="C25" s="16">
        <v>0</v>
      </c>
      <c r="D25" s="17" t="str">
        <f>IF(C$57=0,"0%",C25/C$55)</f>
        <v>0%</v>
      </c>
      <c r="E25" s="49"/>
    </row>
    <row r="26" spans="1:5" ht="17.25" customHeight="1">
      <c r="A26" s="14" t="s">
        <v>76</v>
      </c>
      <c r="B26" s="15" t="s">
        <v>141</v>
      </c>
      <c r="C26" s="16">
        <v>0</v>
      </c>
      <c r="D26" s="17" t="str">
        <f>IF(C$57=0,"0%",C26/C$55)</f>
        <v>0%</v>
      </c>
      <c r="E26" s="18"/>
    </row>
    <row r="27" spans="1:5" ht="17.25" customHeight="1" thickBot="1">
      <c r="A27" s="19"/>
      <c r="B27" s="20" t="s">
        <v>22</v>
      </c>
      <c r="C27" s="21">
        <f>SUM(C24:C26)</f>
        <v>0</v>
      </c>
      <c r="D27" s="22" t="str">
        <f>IF(C$57=0,"0%",C27/C$55)</f>
        <v>0%</v>
      </c>
      <c r="E27" s="23"/>
    </row>
    <row r="28" spans="1:5" ht="9" customHeight="1">
      <c r="A28" s="24"/>
      <c r="B28" s="5"/>
      <c r="C28" s="25"/>
      <c r="D28" s="26"/>
      <c r="E28" s="27"/>
    </row>
    <row r="29" spans="1:5" ht="21.75" customHeight="1">
      <c r="A29" s="13" t="s">
        <v>1</v>
      </c>
      <c r="B29" s="187" t="s">
        <v>142</v>
      </c>
      <c r="C29" s="187"/>
      <c r="D29" s="187"/>
      <c r="E29" s="187"/>
    </row>
    <row r="30" spans="1:5" ht="21.75" customHeight="1">
      <c r="A30" s="14" t="s">
        <v>77</v>
      </c>
      <c r="B30" s="15" t="s">
        <v>143</v>
      </c>
      <c r="C30" s="16">
        <v>0</v>
      </c>
      <c r="D30" s="17" t="str">
        <f>IF(C$57=0,"0%",C30/C$55)</f>
        <v>0%</v>
      </c>
      <c r="E30" s="49"/>
    </row>
    <row r="31" spans="1:5" ht="17.25" customHeight="1">
      <c r="A31" s="14" t="s">
        <v>78</v>
      </c>
      <c r="B31" s="15" t="s">
        <v>144</v>
      </c>
      <c r="C31" s="16">
        <v>0</v>
      </c>
      <c r="D31" s="17" t="str">
        <f>IF(C$57=0,"0%",C31/C$55)</f>
        <v>0%</v>
      </c>
      <c r="E31" s="49"/>
    </row>
    <row r="32" spans="1:5" ht="17.25" customHeight="1" thickBot="1">
      <c r="A32" s="19"/>
      <c r="B32" s="20" t="s">
        <v>22</v>
      </c>
      <c r="C32" s="21">
        <f>SUM(C30:C31)</f>
        <v>0</v>
      </c>
      <c r="D32" s="22" t="str">
        <f>IF(C$57=0,"0%",C32/C$55)</f>
        <v>0%</v>
      </c>
      <c r="E32" s="23"/>
    </row>
    <row r="33" spans="1:5" ht="9" customHeight="1">
      <c r="A33" s="24"/>
      <c r="B33" s="5"/>
      <c r="C33" s="25"/>
      <c r="D33" s="26"/>
      <c r="E33" s="27"/>
    </row>
    <row r="34" spans="1:5" ht="21.75" customHeight="1">
      <c r="A34" s="13" t="s">
        <v>2</v>
      </c>
      <c r="B34" s="188" t="s">
        <v>79</v>
      </c>
      <c r="C34" s="189"/>
      <c r="D34" s="189"/>
      <c r="E34" s="190"/>
    </row>
    <row r="35" spans="1:5" ht="21.75" customHeight="1">
      <c r="A35" s="14" t="s">
        <v>80</v>
      </c>
      <c r="B35" s="15" t="s">
        <v>145</v>
      </c>
      <c r="C35" s="16">
        <v>0</v>
      </c>
      <c r="D35" s="17" t="str">
        <f>IF(C$57=0,"0%",C35/C$55)</f>
        <v>0%</v>
      </c>
      <c r="E35" s="49"/>
    </row>
    <row r="36" spans="1:5" ht="17.25" customHeight="1">
      <c r="A36" s="14" t="s">
        <v>81</v>
      </c>
      <c r="B36" s="15" t="s">
        <v>146</v>
      </c>
      <c r="C36" s="16">
        <v>0</v>
      </c>
      <c r="D36" s="17" t="str">
        <f>IF(C$57=0,"0%",C36/C$55)</f>
        <v>0%</v>
      </c>
      <c r="E36" s="18"/>
    </row>
    <row r="37" spans="1:5" ht="17.25" customHeight="1" thickBot="1">
      <c r="A37" s="19"/>
      <c r="B37" s="20" t="s">
        <v>22</v>
      </c>
      <c r="C37" s="21">
        <f>SUM(C35:C36)</f>
        <v>0</v>
      </c>
      <c r="D37" s="22" t="str">
        <f>IF(C$57=0,"0%",C37/C$55)</f>
        <v>0%</v>
      </c>
      <c r="E37" s="23"/>
    </row>
    <row r="38" spans="1:5" ht="9" customHeight="1">
      <c r="A38" s="24"/>
      <c r="B38" s="5"/>
      <c r="C38" s="25"/>
      <c r="D38" s="26"/>
      <c r="E38" s="27"/>
    </row>
    <row r="39" spans="1:5" ht="21.75" customHeight="1">
      <c r="A39" s="13" t="s">
        <v>3</v>
      </c>
      <c r="B39" s="191" t="s">
        <v>82</v>
      </c>
      <c r="C39" s="191"/>
      <c r="D39" s="191"/>
      <c r="E39" s="191"/>
    </row>
    <row r="40" spans="1:5" ht="21.75" customHeight="1">
      <c r="A40" s="14" t="s">
        <v>83</v>
      </c>
      <c r="B40" s="15" t="s">
        <v>147</v>
      </c>
      <c r="C40" s="16">
        <v>0</v>
      </c>
      <c r="D40" s="17" t="str">
        <f>IF(C$57=0,"0%",C40/C$55)</f>
        <v>0%</v>
      </c>
      <c r="E40" s="49"/>
    </row>
    <row r="41" spans="1:5" ht="17.25" customHeight="1">
      <c r="A41" s="14" t="s">
        <v>84</v>
      </c>
      <c r="B41" s="15" t="s">
        <v>148</v>
      </c>
      <c r="C41" s="16">
        <v>0</v>
      </c>
      <c r="D41" s="17" t="str">
        <f>IF(C$57=0,"0%",C41/C$55)</f>
        <v>0%</v>
      </c>
      <c r="E41" s="49"/>
    </row>
    <row r="42" spans="1:5" ht="17.25" customHeight="1" thickBot="1">
      <c r="A42" s="19"/>
      <c r="B42" s="20" t="s">
        <v>22</v>
      </c>
      <c r="C42" s="21">
        <f>SUM(C40:C41)</f>
        <v>0</v>
      </c>
      <c r="D42" s="22" t="str">
        <f>IF(C$57=0,"0%",C42/C$55)</f>
        <v>0%</v>
      </c>
      <c r="E42" s="23"/>
    </row>
    <row r="43" spans="1:5" ht="9" customHeight="1">
      <c r="A43" s="24"/>
      <c r="B43" s="5"/>
      <c r="C43" s="25"/>
      <c r="D43" s="26"/>
      <c r="E43" s="27"/>
    </row>
    <row r="44" spans="1:5" ht="21.75" customHeight="1">
      <c r="A44" s="13" t="s">
        <v>4</v>
      </c>
      <c r="B44" s="187" t="s">
        <v>85</v>
      </c>
      <c r="C44" s="187"/>
      <c r="D44" s="187"/>
      <c r="E44" s="187"/>
    </row>
    <row r="45" spans="1:5" ht="21.75" customHeight="1">
      <c r="A45" s="14" t="s">
        <v>86</v>
      </c>
      <c r="B45" s="15" t="s">
        <v>87</v>
      </c>
      <c r="C45" s="16">
        <v>0</v>
      </c>
      <c r="D45" s="17" t="str">
        <f>IF(C$57=0,"0%",C45/C$55)</f>
        <v>0%</v>
      </c>
      <c r="E45" s="18"/>
    </row>
    <row r="46" spans="1:5" ht="17.25" customHeight="1">
      <c r="A46" s="14" t="s">
        <v>88</v>
      </c>
      <c r="B46" s="29" t="s">
        <v>90</v>
      </c>
      <c r="C46" s="16">
        <v>0</v>
      </c>
      <c r="D46" s="17" t="str">
        <f>IF(C$57=0,"0%",C46/C$55)</f>
        <v>0%</v>
      </c>
      <c r="E46" s="18"/>
    </row>
    <row r="47" spans="1:5" ht="17.25" customHeight="1">
      <c r="A47" s="14" t="s">
        <v>89</v>
      </c>
      <c r="B47" s="15" t="s">
        <v>177</v>
      </c>
      <c r="C47" s="16">
        <v>0</v>
      </c>
      <c r="D47" s="17" t="str">
        <f>IF(C$57=0,"0%",C47/C$55)</f>
        <v>0%</v>
      </c>
      <c r="E47" s="18"/>
    </row>
    <row r="48" spans="1:5" ht="17.25" customHeight="1" thickBot="1">
      <c r="A48" s="19"/>
      <c r="B48" s="20" t="s">
        <v>22</v>
      </c>
      <c r="C48" s="21">
        <f>SUM(C45:C47)</f>
        <v>0</v>
      </c>
      <c r="D48" s="22" t="str">
        <f>IF(C$57=0,"0%",C48/C$55)</f>
        <v>0%</v>
      </c>
      <c r="E48" s="23"/>
    </row>
    <row r="49" spans="1:5" ht="9" customHeight="1">
      <c r="A49" s="24"/>
      <c r="B49" s="5"/>
      <c r="C49" s="25"/>
      <c r="D49" s="26"/>
      <c r="E49" s="27"/>
    </row>
    <row r="50" spans="1:5" ht="21.75" customHeight="1">
      <c r="A50" s="13" t="s">
        <v>6</v>
      </c>
      <c r="B50" s="187" t="s">
        <v>149</v>
      </c>
      <c r="C50" s="187"/>
      <c r="D50" s="187"/>
      <c r="E50" s="187"/>
    </row>
    <row r="51" spans="1:5" ht="21.75" customHeight="1">
      <c r="A51" s="30" t="s">
        <v>91</v>
      </c>
      <c r="B51" s="31" t="s">
        <v>92</v>
      </c>
      <c r="C51" s="16">
        <v>0</v>
      </c>
      <c r="D51" s="17" t="str">
        <f>IF(C$57=0,"0%",C51/C$55)</f>
        <v>0%</v>
      </c>
      <c r="E51" s="18"/>
    </row>
    <row r="52" spans="1:5" ht="17.25" customHeight="1">
      <c r="A52" s="30" t="s">
        <v>93</v>
      </c>
      <c r="B52" s="32" t="s">
        <v>94</v>
      </c>
      <c r="C52" s="16">
        <v>0</v>
      </c>
      <c r="D52" s="17" t="str">
        <f>IF(C$57=0,"0%",C52/C$55)</f>
        <v>0%</v>
      </c>
      <c r="E52" s="18"/>
    </row>
    <row r="53" spans="1:5" ht="17.25" customHeight="1" thickBot="1">
      <c r="A53" s="33"/>
      <c r="B53" s="34" t="s">
        <v>22</v>
      </c>
      <c r="C53" s="21">
        <f>SUM(C51:C52)</f>
        <v>0</v>
      </c>
      <c r="D53" s="22" t="str">
        <f>IF(C$57=0,"0%",C53/C$55)</f>
        <v>0%</v>
      </c>
      <c r="E53" s="23"/>
    </row>
    <row r="54" spans="1:5" ht="9" customHeight="1" thickBot="1">
      <c r="A54" s="50"/>
      <c r="B54" s="51"/>
      <c r="C54" s="25"/>
      <c r="D54" s="26"/>
      <c r="E54" s="27"/>
    </row>
    <row r="55" spans="1:5" ht="21.75" customHeight="1" thickBot="1">
      <c r="A55" s="193" t="s">
        <v>22</v>
      </c>
      <c r="B55" s="193"/>
      <c r="C55" s="35">
        <f>SUM(C53+C48+C42+C37+C32+C27+C21)</f>
        <v>0</v>
      </c>
      <c r="D55" s="36"/>
      <c r="E55" s="27"/>
    </row>
    <row r="56" spans="1:5" ht="9" customHeight="1" thickBot="1">
      <c r="A56" s="37"/>
      <c r="B56" s="38"/>
      <c r="C56" s="39"/>
      <c r="D56" s="36"/>
      <c r="E56" s="27"/>
    </row>
    <row r="57" spans="1:5" ht="17.25">
      <c r="A57" s="194" t="s">
        <v>111</v>
      </c>
      <c r="B57" s="194"/>
      <c r="C57" s="40">
        <f>SUM(C21+C37)</f>
        <v>0</v>
      </c>
      <c r="D57" s="36"/>
      <c r="E57" s="41"/>
    </row>
    <row r="58" spans="1:5" ht="18" thickBot="1">
      <c r="A58" s="192" t="s">
        <v>112</v>
      </c>
      <c r="B58" s="192"/>
      <c r="C58" s="42" t="str">
        <f>IF(C$57=0,"0%",C57/C55)</f>
        <v>0%</v>
      </c>
      <c r="D58" s="43"/>
      <c r="E58" s="41"/>
    </row>
  </sheetData>
  <sheetProtection/>
  <mergeCells count="23">
    <mergeCell ref="B34:E34"/>
    <mergeCell ref="B39:E39"/>
    <mergeCell ref="B44:E44"/>
    <mergeCell ref="B50:E50"/>
    <mergeCell ref="A58:B58"/>
    <mergeCell ref="A55:B55"/>
    <mergeCell ref="A57:B57"/>
    <mergeCell ref="C11:D11"/>
    <mergeCell ref="A12:B12"/>
    <mergeCell ref="C12:D12"/>
    <mergeCell ref="A14:B14"/>
    <mergeCell ref="B16:E16"/>
    <mergeCell ref="B29:E29"/>
    <mergeCell ref="B23:E23"/>
    <mergeCell ref="A11:B11"/>
    <mergeCell ref="A1:E1"/>
    <mergeCell ref="A3:B4"/>
    <mergeCell ref="A5:B7"/>
    <mergeCell ref="E5:F7"/>
    <mergeCell ref="E9:F10"/>
    <mergeCell ref="A10:B10"/>
    <mergeCell ref="C10:D10"/>
    <mergeCell ref="A8:B8"/>
  </mergeCells>
  <printOptions/>
  <pageMargins left="0.7" right="0.7" top="0.787401575" bottom="0.787401575" header="0.3" footer="0.3"/>
  <pageSetup fitToHeight="0" fitToWidth="1" horizontalDpi="600" verticalDpi="600" orientation="portrait" paperSize="9"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N1"/>
    </sheetView>
  </sheetViews>
  <sheetFormatPr defaultColWidth="9.140625" defaultRowHeight="12.75"/>
  <cols>
    <col min="1" max="1" width="4.140625" style="150" customWidth="1"/>
    <col min="2" max="2" width="14.28125" style="150" customWidth="1"/>
    <col min="3" max="3" width="13.8515625" style="150" customWidth="1"/>
    <col min="4" max="4" width="31.421875" style="150" customWidth="1"/>
    <col min="5" max="5" width="36.140625" style="150" customWidth="1"/>
    <col min="6" max="6" width="11.140625" style="150" customWidth="1"/>
    <col min="7" max="7" width="9.7109375" style="150" customWidth="1"/>
    <col min="8" max="8" width="10.140625" style="150" customWidth="1"/>
    <col min="9" max="9" width="12.7109375" style="150" customWidth="1"/>
    <col min="10" max="10" width="10.57421875" style="150" customWidth="1"/>
    <col min="11" max="11" width="8.7109375" style="150" customWidth="1"/>
    <col min="12" max="13" width="11.140625" style="150" customWidth="1"/>
    <col min="14" max="14" width="13.7109375" style="150" customWidth="1"/>
    <col min="15" max="16384" width="9.140625" style="150" customWidth="1"/>
  </cols>
  <sheetData>
    <row r="1" spans="1:14" ht="27.75" customHeight="1">
      <c r="A1" s="201" t="s">
        <v>17</v>
      </c>
      <c r="B1" s="201"/>
      <c r="C1" s="201"/>
      <c r="D1" s="201"/>
      <c r="E1" s="201"/>
      <c r="F1" s="201"/>
      <c r="G1" s="201"/>
      <c r="H1" s="201"/>
      <c r="I1" s="201"/>
      <c r="J1" s="201"/>
      <c r="K1" s="201"/>
      <c r="L1" s="201"/>
      <c r="M1" s="201"/>
      <c r="N1" s="201"/>
    </row>
    <row r="2" spans="1:14" ht="27.75" customHeight="1">
      <c r="A2" s="151"/>
      <c r="B2" s="151"/>
      <c r="C2" s="151"/>
      <c r="D2" s="151"/>
      <c r="E2" s="151"/>
      <c r="F2" s="151"/>
      <c r="G2" s="151"/>
      <c r="H2" s="151"/>
      <c r="I2" s="151"/>
      <c r="J2" s="151"/>
      <c r="K2" s="151"/>
      <c r="L2" s="151"/>
      <c r="M2" s="151"/>
      <c r="N2" s="151"/>
    </row>
    <row r="3" spans="1:14" ht="18" customHeight="1">
      <c r="A3" s="196" t="s">
        <v>23</v>
      </c>
      <c r="B3" s="196"/>
      <c r="C3" s="196"/>
      <c r="D3" s="196" t="str">
        <f>IF('[1]Úvodní list'!C9="vyplní příjemce podpory kinematografie"," ",'[1]Úvodní list'!C9)</f>
        <v> </v>
      </c>
      <c r="E3" s="196"/>
      <c r="F3" s="153"/>
      <c r="G3" s="153"/>
      <c r="H3" s="153"/>
      <c r="I3" s="153"/>
      <c r="J3" s="153"/>
      <c r="K3" s="153"/>
      <c r="L3" s="153"/>
      <c r="M3" s="153"/>
      <c r="N3" s="153"/>
    </row>
    <row r="4" spans="1:14" ht="18" customHeight="1">
      <c r="A4" s="196" t="s">
        <v>8</v>
      </c>
      <c r="B4" s="196"/>
      <c r="C4" s="196"/>
      <c r="D4" s="196" t="str">
        <f>IF('[1]Úvodní list'!C8="vyplní příjemce podpory kinematografie"," ",'[1]Úvodní list'!C8)</f>
        <v> </v>
      </c>
      <c r="E4" s="196"/>
      <c r="F4" s="153"/>
      <c r="G4" s="153"/>
      <c r="H4" s="153"/>
      <c r="I4" s="153"/>
      <c r="J4" s="153"/>
      <c r="K4" s="153"/>
      <c r="L4" s="153"/>
      <c r="M4" s="153"/>
      <c r="N4" s="153"/>
    </row>
    <row r="5" spans="1:14" ht="18" customHeight="1">
      <c r="A5" s="196" t="s">
        <v>7</v>
      </c>
      <c r="B5" s="196"/>
      <c r="C5" s="196"/>
      <c r="D5" s="196" t="str">
        <f>IF('[1]Úvodní list'!C7="vyplní příjemce podpory kinematografie"," ",'[1]Úvodní list'!C7)</f>
        <v> </v>
      </c>
      <c r="E5" s="196"/>
      <c r="F5" s="153"/>
      <c r="G5" s="153"/>
      <c r="H5" s="153"/>
      <c r="I5" s="153"/>
      <c r="J5" s="153"/>
      <c r="K5" s="153"/>
      <c r="L5" s="153"/>
      <c r="M5" s="153"/>
      <c r="N5" s="153"/>
    </row>
    <row r="6" spans="6:14" ht="18" customHeight="1">
      <c r="F6" s="153"/>
      <c r="G6" s="153"/>
      <c r="H6" s="153"/>
      <c r="I6" s="153"/>
      <c r="J6" s="153"/>
      <c r="K6" s="153"/>
      <c r="L6" s="153"/>
      <c r="M6" s="153"/>
      <c r="N6" s="153"/>
    </row>
    <row r="7" spans="1:14" ht="24.75" customHeight="1">
      <c r="A7" s="197" t="s">
        <v>98</v>
      </c>
      <c r="B7" s="197"/>
      <c r="C7" s="197"/>
      <c r="D7" s="197"/>
      <c r="E7" s="197"/>
      <c r="F7" s="197"/>
      <c r="G7" s="197"/>
      <c r="H7" s="197"/>
      <c r="I7" s="197"/>
      <c r="J7" s="197"/>
      <c r="K7" s="197"/>
      <c r="L7" s="197"/>
      <c r="M7" s="197"/>
      <c r="N7" s="197"/>
    </row>
    <row r="8" spans="1:14" ht="38.25" customHeight="1">
      <c r="A8" s="199" t="s">
        <v>221</v>
      </c>
      <c r="B8" s="200"/>
      <c r="C8" s="200"/>
      <c r="D8" s="200"/>
      <c r="E8" s="200"/>
      <c r="F8" s="200"/>
      <c r="G8" s="200"/>
      <c r="H8" s="200"/>
      <c r="I8" s="200"/>
      <c r="J8" s="200"/>
      <c r="K8" s="200"/>
      <c r="L8" s="200"/>
      <c r="M8" s="200"/>
      <c r="N8" s="200"/>
    </row>
    <row r="9" spans="1:14" ht="24.75" customHeight="1">
      <c r="A9" s="197" t="s">
        <v>95</v>
      </c>
      <c r="B9" s="197"/>
      <c r="C9" s="197"/>
      <c r="D9" s="197"/>
      <c r="E9" s="197"/>
      <c r="F9" s="197"/>
      <c r="G9" s="197"/>
      <c r="H9" s="197"/>
      <c r="I9" s="197"/>
      <c r="J9" s="197"/>
      <c r="K9" s="197"/>
      <c r="L9" s="197"/>
      <c r="M9" s="197"/>
      <c r="N9" s="197"/>
    </row>
    <row r="10" spans="1:14" ht="38.25" customHeight="1">
      <c r="A10" s="197" t="s">
        <v>222</v>
      </c>
      <c r="B10" s="197"/>
      <c r="C10" s="197"/>
      <c r="D10" s="197"/>
      <c r="E10" s="197"/>
      <c r="F10" s="197"/>
      <c r="G10" s="197"/>
      <c r="H10" s="197"/>
      <c r="I10" s="197"/>
      <c r="J10" s="197"/>
      <c r="K10" s="197"/>
      <c r="L10" s="197"/>
      <c r="M10" s="197"/>
      <c r="N10" s="197"/>
    </row>
    <row r="11" spans="1:14" ht="12.75" customHeight="1">
      <c r="A11" s="198" t="s">
        <v>96</v>
      </c>
      <c r="B11" s="198"/>
      <c r="C11" s="198"/>
      <c r="D11" s="198"/>
      <c r="E11" s="198"/>
      <c r="F11" s="198"/>
      <c r="G11" s="198"/>
      <c r="H11" s="198"/>
      <c r="I11" s="198"/>
      <c r="J11" s="198"/>
      <c r="K11" s="198"/>
      <c r="L11" s="198"/>
      <c r="M11" s="198"/>
      <c r="N11" s="198"/>
    </row>
    <row r="12" spans="1:14" ht="12.75" customHeight="1">
      <c r="A12" s="198" t="s">
        <v>223</v>
      </c>
      <c r="B12" s="198"/>
      <c r="C12" s="198"/>
      <c r="D12" s="198"/>
      <c r="E12" s="198"/>
      <c r="F12" s="198"/>
      <c r="G12" s="198"/>
      <c r="H12" s="198"/>
      <c r="I12" s="198"/>
      <c r="J12" s="198"/>
      <c r="K12" s="198"/>
      <c r="L12" s="198"/>
      <c r="M12" s="198"/>
      <c r="N12" s="198"/>
    </row>
    <row r="13" spans="2:14" ht="27.75" customHeight="1">
      <c r="B13" s="154"/>
      <c r="C13" s="154"/>
      <c r="D13" s="154"/>
      <c r="E13" s="154"/>
      <c r="F13" s="154"/>
      <c r="G13" s="154"/>
      <c r="H13" s="154"/>
      <c r="I13" s="154"/>
      <c r="J13" s="154"/>
      <c r="K13" s="154"/>
      <c r="L13" s="154"/>
      <c r="M13" s="154"/>
      <c r="N13" s="154"/>
    </row>
    <row r="14" spans="1:14" s="154" customFormat="1" ht="90" customHeight="1">
      <c r="A14" s="155"/>
      <c r="B14" s="155" t="s">
        <v>224</v>
      </c>
      <c r="C14" s="156" t="s">
        <v>225</v>
      </c>
      <c r="D14" s="155" t="s">
        <v>226</v>
      </c>
      <c r="E14" s="155" t="s">
        <v>227</v>
      </c>
      <c r="F14" s="155" t="s">
        <v>228</v>
      </c>
      <c r="G14" s="155" t="s">
        <v>229</v>
      </c>
      <c r="H14" s="155" t="s">
        <v>230</v>
      </c>
      <c r="I14" s="156" t="s">
        <v>231</v>
      </c>
      <c r="J14" s="155" t="s">
        <v>11</v>
      </c>
      <c r="K14" s="155" t="s">
        <v>12</v>
      </c>
      <c r="L14" s="155" t="s">
        <v>232</v>
      </c>
      <c r="M14" s="155" t="s">
        <v>233</v>
      </c>
      <c r="N14" s="155" t="s">
        <v>234</v>
      </c>
    </row>
    <row r="15" spans="1:14" ht="18" customHeight="1">
      <c r="A15" s="152">
        <v>1</v>
      </c>
      <c r="B15" s="152"/>
      <c r="C15" s="152"/>
      <c r="D15" s="152"/>
      <c r="E15" s="152"/>
      <c r="F15" s="157"/>
      <c r="G15" s="158"/>
      <c r="H15" s="158"/>
      <c r="I15" s="159"/>
      <c r="J15" s="160"/>
      <c r="K15" s="160"/>
      <c r="L15" s="160">
        <f aca="true" t="shared" si="0" ref="L15:L34">J15+K15</f>
        <v>0</v>
      </c>
      <c r="M15" s="160"/>
      <c r="N15" s="160"/>
    </row>
    <row r="16" spans="1:14" ht="18" customHeight="1">
      <c r="A16" s="152">
        <v>2</v>
      </c>
      <c r="B16" s="152"/>
      <c r="C16" s="152"/>
      <c r="D16" s="152"/>
      <c r="E16" s="152"/>
      <c r="F16" s="157"/>
      <c r="G16" s="152"/>
      <c r="H16" s="152"/>
      <c r="I16" s="159"/>
      <c r="J16" s="160"/>
      <c r="K16" s="160"/>
      <c r="L16" s="160">
        <f t="shared" si="0"/>
        <v>0</v>
      </c>
      <c r="M16" s="160"/>
      <c r="N16" s="160"/>
    </row>
    <row r="17" spans="1:14" ht="18" customHeight="1">
      <c r="A17" s="152">
        <v>3</v>
      </c>
      <c r="B17" s="152"/>
      <c r="C17" s="152"/>
      <c r="D17" s="152"/>
      <c r="E17" s="152"/>
      <c r="F17" s="157"/>
      <c r="G17" s="152"/>
      <c r="H17" s="152"/>
      <c r="I17" s="159"/>
      <c r="J17" s="160"/>
      <c r="K17" s="160"/>
      <c r="L17" s="160">
        <f t="shared" si="0"/>
        <v>0</v>
      </c>
      <c r="M17" s="160"/>
      <c r="N17" s="160"/>
    </row>
    <row r="18" spans="1:14" ht="18" customHeight="1">
      <c r="A18" s="152">
        <v>4</v>
      </c>
      <c r="B18" s="152"/>
      <c r="C18" s="152"/>
      <c r="D18" s="152"/>
      <c r="E18" s="152"/>
      <c r="F18" s="157"/>
      <c r="G18" s="152"/>
      <c r="H18" s="152"/>
      <c r="I18" s="159"/>
      <c r="J18" s="160"/>
      <c r="K18" s="160"/>
      <c r="L18" s="160">
        <f t="shared" si="0"/>
        <v>0</v>
      </c>
      <c r="M18" s="160"/>
      <c r="N18" s="160"/>
    </row>
    <row r="19" spans="1:14" ht="18" customHeight="1">
      <c r="A19" s="152">
        <v>5</v>
      </c>
      <c r="B19" s="152"/>
      <c r="C19" s="152"/>
      <c r="D19" s="152"/>
      <c r="E19" s="152"/>
      <c r="F19" s="157"/>
      <c r="G19" s="152"/>
      <c r="H19" s="152"/>
      <c r="I19" s="159"/>
      <c r="J19" s="160"/>
      <c r="K19" s="160"/>
      <c r="L19" s="160">
        <f t="shared" si="0"/>
        <v>0</v>
      </c>
      <c r="M19" s="160"/>
      <c r="N19" s="160"/>
    </row>
    <row r="20" spans="1:14" ht="18" customHeight="1">
      <c r="A20" s="152">
        <v>6</v>
      </c>
      <c r="B20" s="152"/>
      <c r="C20" s="152"/>
      <c r="D20" s="152"/>
      <c r="E20" s="152"/>
      <c r="F20" s="157"/>
      <c r="G20" s="152"/>
      <c r="H20" s="152"/>
      <c r="I20" s="159"/>
      <c r="J20" s="160"/>
      <c r="K20" s="160"/>
      <c r="L20" s="160">
        <f t="shared" si="0"/>
        <v>0</v>
      </c>
      <c r="M20" s="160"/>
      <c r="N20" s="160"/>
    </row>
    <row r="21" spans="1:14" ht="18" customHeight="1">
      <c r="A21" s="152">
        <v>7</v>
      </c>
      <c r="B21" s="152"/>
      <c r="C21" s="152"/>
      <c r="D21" s="152"/>
      <c r="E21" s="152"/>
      <c r="F21" s="157"/>
      <c r="G21" s="152"/>
      <c r="H21" s="152"/>
      <c r="I21" s="159"/>
      <c r="J21" s="160"/>
      <c r="K21" s="160"/>
      <c r="L21" s="160">
        <f t="shared" si="0"/>
        <v>0</v>
      </c>
      <c r="M21" s="160"/>
      <c r="N21" s="160"/>
    </row>
    <row r="22" spans="1:14" ht="18" customHeight="1">
      <c r="A22" s="152">
        <v>8</v>
      </c>
      <c r="B22" s="152"/>
      <c r="C22" s="152"/>
      <c r="D22" s="152"/>
      <c r="E22" s="152"/>
      <c r="F22" s="157"/>
      <c r="G22" s="152"/>
      <c r="H22" s="152"/>
      <c r="I22" s="159"/>
      <c r="J22" s="160"/>
      <c r="K22" s="160"/>
      <c r="L22" s="160">
        <f t="shared" si="0"/>
        <v>0</v>
      </c>
      <c r="M22" s="160"/>
      <c r="N22" s="160"/>
    </row>
    <row r="23" spans="1:14" ht="18" customHeight="1">
      <c r="A23" s="152">
        <v>9</v>
      </c>
      <c r="B23" s="152"/>
      <c r="C23" s="152"/>
      <c r="D23" s="152"/>
      <c r="E23" s="152"/>
      <c r="F23" s="157"/>
      <c r="G23" s="152"/>
      <c r="H23" s="152"/>
      <c r="I23" s="159"/>
      <c r="J23" s="160"/>
      <c r="K23" s="160"/>
      <c r="L23" s="160">
        <f t="shared" si="0"/>
        <v>0</v>
      </c>
      <c r="M23" s="160"/>
      <c r="N23" s="160"/>
    </row>
    <row r="24" spans="1:14" ht="18" customHeight="1">
      <c r="A24" s="152">
        <v>10</v>
      </c>
      <c r="B24" s="152"/>
      <c r="C24" s="152"/>
      <c r="D24" s="152"/>
      <c r="E24" s="152"/>
      <c r="F24" s="157"/>
      <c r="G24" s="152"/>
      <c r="H24" s="152"/>
      <c r="I24" s="159"/>
      <c r="J24" s="160"/>
      <c r="K24" s="160"/>
      <c r="L24" s="160">
        <f t="shared" si="0"/>
        <v>0</v>
      </c>
      <c r="M24" s="160"/>
      <c r="N24" s="160"/>
    </row>
    <row r="25" spans="1:14" ht="18" customHeight="1">
      <c r="A25" s="152">
        <v>11</v>
      </c>
      <c r="B25" s="152"/>
      <c r="C25" s="152"/>
      <c r="D25" s="152"/>
      <c r="E25" s="152"/>
      <c r="F25" s="157"/>
      <c r="G25" s="152"/>
      <c r="H25" s="152"/>
      <c r="I25" s="159"/>
      <c r="J25" s="160"/>
      <c r="K25" s="160"/>
      <c r="L25" s="160">
        <f t="shared" si="0"/>
        <v>0</v>
      </c>
      <c r="M25" s="160"/>
      <c r="N25" s="160"/>
    </row>
    <row r="26" spans="1:14" ht="18" customHeight="1">
      <c r="A26" s="152">
        <v>12</v>
      </c>
      <c r="B26" s="152"/>
      <c r="C26" s="152"/>
      <c r="D26" s="152"/>
      <c r="E26" s="152"/>
      <c r="F26" s="157"/>
      <c r="G26" s="152"/>
      <c r="H26" s="152"/>
      <c r="I26" s="159"/>
      <c r="J26" s="160"/>
      <c r="K26" s="160"/>
      <c r="L26" s="160">
        <f t="shared" si="0"/>
        <v>0</v>
      </c>
      <c r="M26" s="160"/>
      <c r="N26" s="160"/>
    </row>
    <row r="27" spans="1:14" ht="18" customHeight="1">
      <c r="A27" s="152">
        <v>13</v>
      </c>
      <c r="B27" s="152"/>
      <c r="C27" s="152"/>
      <c r="D27" s="152"/>
      <c r="E27" s="152"/>
      <c r="F27" s="157"/>
      <c r="G27" s="152"/>
      <c r="H27" s="152"/>
      <c r="I27" s="159"/>
      <c r="J27" s="160"/>
      <c r="K27" s="160"/>
      <c r="L27" s="160">
        <f t="shared" si="0"/>
        <v>0</v>
      </c>
      <c r="M27" s="160"/>
      <c r="N27" s="160"/>
    </row>
    <row r="28" spans="1:14" ht="18" customHeight="1">
      <c r="A28" s="152">
        <v>14</v>
      </c>
      <c r="B28" s="152"/>
      <c r="C28" s="152"/>
      <c r="D28" s="152"/>
      <c r="E28" s="152"/>
      <c r="F28" s="157"/>
      <c r="G28" s="152"/>
      <c r="H28" s="152"/>
      <c r="I28" s="159"/>
      <c r="J28" s="160"/>
      <c r="K28" s="160"/>
      <c r="L28" s="160">
        <f t="shared" si="0"/>
        <v>0</v>
      </c>
      <c r="M28" s="160"/>
      <c r="N28" s="160"/>
    </row>
    <row r="29" spans="1:14" ht="18" customHeight="1">
      <c r="A29" s="152">
        <v>15</v>
      </c>
      <c r="B29" s="152"/>
      <c r="C29" s="152"/>
      <c r="D29" s="152"/>
      <c r="E29" s="152"/>
      <c r="F29" s="157"/>
      <c r="G29" s="152"/>
      <c r="H29" s="152"/>
      <c r="I29" s="159"/>
      <c r="J29" s="160"/>
      <c r="K29" s="160"/>
      <c r="L29" s="160">
        <f t="shared" si="0"/>
        <v>0</v>
      </c>
      <c r="M29" s="160"/>
      <c r="N29" s="160"/>
    </row>
    <row r="30" spans="1:14" ht="18" customHeight="1">
      <c r="A30" s="152">
        <v>16</v>
      </c>
      <c r="B30" s="152"/>
      <c r="C30" s="152"/>
      <c r="D30" s="152"/>
      <c r="E30" s="152"/>
      <c r="F30" s="157"/>
      <c r="G30" s="152"/>
      <c r="H30" s="152"/>
      <c r="I30" s="159"/>
      <c r="J30" s="160"/>
      <c r="K30" s="160"/>
      <c r="L30" s="160">
        <f t="shared" si="0"/>
        <v>0</v>
      </c>
      <c r="M30" s="160"/>
      <c r="N30" s="160"/>
    </row>
    <row r="31" spans="1:14" ht="18" customHeight="1">
      <c r="A31" s="152">
        <v>17</v>
      </c>
      <c r="B31" s="152"/>
      <c r="C31" s="152"/>
      <c r="D31" s="152"/>
      <c r="E31" s="152"/>
      <c r="F31" s="157"/>
      <c r="G31" s="152"/>
      <c r="H31" s="152"/>
      <c r="I31" s="159"/>
      <c r="J31" s="160"/>
      <c r="K31" s="160"/>
      <c r="L31" s="160">
        <f t="shared" si="0"/>
        <v>0</v>
      </c>
      <c r="M31" s="160"/>
      <c r="N31" s="160"/>
    </row>
    <row r="32" spans="1:14" ht="18" customHeight="1">
      <c r="A32" s="152">
        <v>18</v>
      </c>
      <c r="B32" s="152"/>
      <c r="C32" s="152"/>
      <c r="D32" s="152"/>
      <c r="E32" s="152"/>
      <c r="F32" s="157"/>
      <c r="G32" s="152"/>
      <c r="H32" s="152"/>
      <c r="I32" s="159"/>
      <c r="J32" s="160"/>
      <c r="K32" s="160"/>
      <c r="L32" s="160">
        <f t="shared" si="0"/>
        <v>0</v>
      </c>
      <c r="M32" s="160"/>
      <c r="N32" s="160"/>
    </row>
    <row r="33" spans="1:14" ht="18" customHeight="1">
      <c r="A33" s="152">
        <v>19</v>
      </c>
      <c r="B33" s="152"/>
      <c r="C33" s="152"/>
      <c r="D33" s="152"/>
      <c r="E33" s="152"/>
      <c r="F33" s="157"/>
      <c r="G33" s="152"/>
      <c r="H33" s="152"/>
      <c r="I33" s="159"/>
      <c r="J33" s="160"/>
      <c r="K33" s="160"/>
      <c r="L33" s="160">
        <f t="shared" si="0"/>
        <v>0</v>
      </c>
      <c r="M33" s="160"/>
      <c r="N33" s="160"/>
    </row>
    <row r="34" spans="1:14" ht="18" customHeight="1">
      <c r="A34" s="152">
        <v>20</v>
      </c>
      <c r="B34" s="152"/>
      <c r="C34" s="152"/>
      <c r="D34" s="152"/>
      <c r="E34" s="152"/>
      <c r="F34" s="157"/>
      <c r="G34" s="152"/>
      <c r="H34" s="152"/>
      <c r="I34" s="159"/>
      <c r="J34" s="160"/>
      <c r="K34" s="160"/>
      <c r="L34" s="160">
        <f t="shared" si="0"/>
        <v>0</v>
      </c>
      <c r="M34" s="160"/>
      <c r="N34" s="160"/>
    </row>
    <row r="35" spans="6:14" ht="9" customHeight="1">
      <c r="F35" s="161"/>
      <c r="I35" s="162"/>
      <c r="J35" s="163"/>
      <c r="K35" s="163"/>
      <c r="L35" s="163"/>
      <c r="M35" s="163"/>
      <c r="N35" s="163"/>
    </row>
    <row r="36" spans="1:14" ht="23.25" customHeight="1">
      <c r="A36" s="195" t="s">
        <v>22</v>
      </c>
      <c r="B36" s="195"/>
      <c r="C36" s="195"/>
      <c r="D36" s="195"/>
      <c r="E36" s="195"/>
      <c r="F36" s="195"/>
      <c r="G36" s="195"/>
      <c r="H36" s="195"/>
      <c r="I36" s="195"/>
      <c r="J36" s="195"/>
      <c r="K36" s="195"/>
      <c r="L36" s="195"/>
      <c r="M36" s="195"/>
      <c r="N36" s="160">
        <f>SUM(N15:N34)</f>
        <v>0</v>
      </c>
    </row>
  </sheetData>
  <sheetProtection/>
  <mergeCells count="14">
    <mergeCell ref="A1:N1"/>
    <mergeCell ref="A4:C4"/>
    <mergeCell ref="D4:E4"/>
    <mergeCell ref="D3:E3"/>
    <mergeCell ref="A36:M36"/>
    <mergeCell ref="A3:C3"/>
    <mergeCell ref="A5:C5"/>
    <mergeCell ref="D5:E5"/>
    <mergeCell ref="A10:N10"/>
    <mergeCell ref="A11:N11"/>
    <mergeCell ref="A12:N12"/>
    <mergeCell ref="A7:N7"/>
    <mergeCell ref="A8:N8"/>
    <mergeCell ref="A9:N9"/>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4"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2019-05-24T09:11:06Z</cp:lastPrinted>
  <dcterms:created xsi:type="dcterms:W3CDTF">2013-12-17T13:05:54Z</dcterms:created>
  <dcterms:modified xsi:type="dcterms:W3CDTF">2021-04-29T17:20:30Z</dcterms:modified>
  <cp:category/>
  <cp:version/>
  <cp:contentType/>
  <cp:contentStatus/>
</cp:coreProperties>
</file>